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07 - EzeeGenAI\fournisseur ezeegen - regl 01-09-2025\"/>
    </mc:Choice>
  </mc:AlternateContent>
  <bookViews>
    <workbookView xWindow="0" yWindow="0" windowWidth="23040" windowHeight="8500"/>
  </bookViews>
  <sheets>
    <sheet name="prestation Aout" sheetId="3" r:id="rId1"/>
    <sheet name="prestation juillet" sheetId="2" r:id="rId2"/>
    <sheet name="prestation Juin" sheetId="1" r:id="rId3"/>
  </sheets>
  <calcPr calcId="162913"/>
</workbook>
</file>

<file path=xl/calcChain.xml><?xml version="1.0" encoding="utf-8"?>
<calcChain xmlns="http://schemas.openxmlformats.org/spreadsheetml/2006/main">
  <c r="C21" i="3" l="1"/>
  <c r="C16" i="2"/>
  <c r="C19" i="2" l="1"/>
  <c r="C17" i="2"/>
  <c r="B17" i="2"/>
  <c r="C18" i="2"/>
  <c r="C15" i="2"/>
  <c r="C7" i="2"/>
  <c r="C11" i="2"/>
  <c r="C10" i="2"/>
  <c r="C9" i="2"/>
  <c r="C8" i="2"/>
  <c r="C21" i="2" l="1"/>
</calcChain>
</file>

<file path=xl/comments1.xml><?xml version="1.0" encoding="utf-8"?>
<comments xmlns="http://schemas.openxmlformats.org/spreadsheetml/2006/main">
  <authors>
    <author>Sadok</author>
  </authors>
  <commentList>
    <comment ref="C16" authorId="0" shapeId="0">
      <text>
        <r>
          <rPr>
            <b/>
            <sz val="9"/>
            <color indexed="81"/>
            <rFont val="Tahoma"/>
            <family val="2"/>
          </rPr>
          <t>Sadok:</t>
        </r>
        <r>
          <rPr>
            <sz val="9"/>
            <color indexed="81"/>
            <rFont val="Tahoma"/>
            <family val="2"/>
          </rPr>
          <t xml:space="preserve">
application retenu 3% les deux facture N°1+N°2
</t>
        </r>
      </text>
    </comment>
  </commentList>
</comments>
</file>

<file path=xl/sharedStrings.xml><?xml version="1.0" encoding="utf-8"?>
<sst xmlns="http://schemas.openxmlformats.org/spreadsheetml/2006/main" count="162" uniqueCount="62">
  <si>
    <t>SPACE VERSE</t>
  </si>
  <si>
    <t>DFC Software</t>
  </si>
  <si>
    <t>Jebebli Mohamed Amine</t>
  </si>
  <si>
    <t>Meteor IT</t>
  </si>
  <si>
    <t xml:space="preserve">STE SG Digital Vibe </t>
  </si>
  <si>
    <t>FLAGINDEX</t>
  </si>
  <si>
    <t xml:space="preserve">SOCIETE DEXAURA  </t>
  </si>
  <si>
    <t xml:space="preserve"> Test Solutions and Technologies</t>
  </si>
  <si>
    <t>STARK</t>
  </si>
  <si>
    <t>IODev</t>
  </si>
  <si>
    <t xml:space="preserve"> YOUSSEF B MOHAMMED GHALLEB</t>
  </si>
  <si>
    <t>DORCYWAY</t>
  </si>
  <si>
    <t>Consultant</t>
  </si>
  <si>
    <t>Saifeddine ESSAIDI</t>
  </si>
  <si>
    <t>Mai</t>
  </si>
  <si>
    <t>Moi de prestation</t>
  </si>
  <si>
    <t>date paiement</t>
  </si>
  <si>
    <t>sans retenu</t>
  </si>
  <si>
    <t>Malika CHARFI</t>
  </si>
  <si>
    <t>Avril</t>
  </si>
  <si>
    <t>TAUX DE RETENU</t>
  </si>
  <si>
    <t>Société (fournisseurs)</t>
  </si>
  <si>
    <t>payé</t>
  </si>
  <si>
    <t>Sofian OUNI</t>
  </si>
  <si>
    <t>Saifeddine GHRAB</t>
  </si>
  <si>
    <t>Houssem LAJILI</t>
  </si>
  <si>
    <t>Amina ABDELKEFI</t>
  </si>
  <si>
    <t>Salma DAMAK</t>
  </si>
  <si>
    <t>ONS, AMENI, KHMAIES</t>
  </si>
  <si>
    <t xml:space="preserve"> YOUSSEF GHALLEB</t>
  </si>
  <si>
    <t>Badran YAHYAOUI</t>
  </si>
  <si>
    <t>Ahmed RIHANI</t>
  </si>
  <si>
    <t>(15 jours date reception facture</t>
  </si>
  <si>
    <t>correction retenu mars, vérification taux de change</t>
  </si>
  <si>
    <t>Cooptation : ghalleb (taux de change 20€)</t>
  </si>
  <si>
    <t>Cooptation : essaidi ; 50dt</t>
  </si>
  <si>
    <t>Cooptation :khmiri ; 50dt</t>
  </si>
  <si>
    <t>Juin</t>
  </si>
  <si>
    <t>wave Sandy</t>
  </si>
  <si>
    <t>Taha CHARCHERI</t>
  </si>
  <si>
    <t>Mohamed DRDI</t>
  </si>
  <si>
    <t>Massar Dgital</t>
  </si>
  <si>
    <t>TCM DRIDI IT</t>
  </si>
  <si>
    <t>juin</t>
  </si>
  <si>
    <t>Juillet</t>
  </si>
  <si>
    <t>Aout</t>
  </si>
  <si>
    <t>ONS, AMENI</t>
  </si>
  <si>
    <t>c bon</t>
  </si>
  <si>
    <t>na7i retenu numero 1 et2  3%</t>
  </si>
  <si>
    <t>mch taw</t>
  </si>
  <si>
    <t>montant payé</t>
  </si>
  <si>
    <t>total</t>
  </si>
  <si>
    <t>Cooptation : ghalleb ; 50dt</t>
  </si>
  <si>
    <t>paiement</t>
  </si>
  <si>
    <t>taux retenu</t>
  </si>
  <si>
    <t>exonoré</t>
  </si>
  <si>
    <t>SOCIETE DEXAURA  IPD</t>
  </si>
  <si>
    <t>SOCIETE DEXAURA  CARREFOUR</t>
  </si>
  <si>
    <t>DORCYWAY ASTREINTE</t>
  </si>
  <si>
    <t>N° facture</t>
  </si>
  <si>
    <t>montant TTC</t>
  </si>
  <si>
    <t xml:space="preserve">Massar Dgital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</si>
</sst>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8" x14ac:knownFonts="1">
    <font>
      <sz val="11"/>
      <color theme="1"/>
      <name val="Calibri"/>
      <family val="2"/>
      <scheme val="minor"/>
    </font>
    <font>
      <sz val="11"/>
      <color rgb="FFFFFFFF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7A7A7A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14" fontId="0" fillId="0" borderId="0" xfId="0" applyNumberFormat="1"/>
    <xf numFmtId="9" fontId="0" fillId="0" borderId="0" xfId="0" applyNumberFormat="1"/>
    <xf numFmtId="0" fontId="2" fillId="0" borderId="0" xfId="0" applyFont="1"/>
    <xf numFmtId="0" fontId="1" fillId="2" borderId="0" xfId="0" applyFont="1" applyFill="1" applyAlignment="1">
      <alignment wrapText="1"/>
    </xf>
    <xf numFmtId="0" fontId="5" fillId="0" borderId="0" xfId="0" applyFont="1"/>
    <xf numFmtId="0" fontId="0" fillId="0" borderId="1" xfId="0" applyBorder="1"/>
    <xf numFmtId="0" fontId="3" fillId="0" borderId="1" xfId="0" applyFont="1" applyBorder="1"/>
    <xf numFmtId="14" fontId="0" fillId="0" borderId="1" xfId="0" applyNumberFormat="1" applyBorder="1"/>
    <xf numFmtId="0" fontId="5" fillId="4" borderId="1" xfId="0" applyFont="1" applyFill="1" applyBorder="1"/>
    <xf numFmtId="164" fontId="5" fillId="4" borderId="1" xfId="0" applyNumberFormat="1" applyFont="1" applyFill="1" applyBorder="1"/>
    <xf numFmtId="14" fontId="5" fillId="4" borderId="1" xfId="0" applyNumberFormat="1" applyFont="1" applyFill="1" applyBorder="1"/>
    <xf numFmtId="9" fontId="5" fillId="4" borderId="1" xfId="0" applyNumberFormat="1" applyFont="1" applyFill="1" applyBorder="1"/>
    <xf numFmtId="0" fontId="5" fillId="0" borderId="1" xfId="0" applyFont="1" applyBorder="1"/>
    <xf numFmtId="164" fontId="5" fillId="0" borderId="1" xfId="0" applyNumberFormat="1" applyFont="1" applyBorder="1"/>
    <xf numFmtId="14" fontId="5" fillId="0" borderId="1" xfId="0" applyNumberFormat="1" applyFont="1" applyBorder="1"/>
    <xf numFmtId="0" fontId="3" fillId="3" borderId="1" xfId="0" applyFont="1" applyFill="1" applyBorder="1"/>
    <xf numFmtId="14" fontId="3" fillId="3" borderId="1" xfId="0" applyNumberFormat="1" applyFont="1" applyFill="1" applyBorder="1"/>
    <xf numFmtId="9" fontId="3" fillId="3" borderId="1" xfId="0" applyNumberFormat="1" applyFont="1" applyFill="1" applyBorder="1"/>
    <xf numFmtId="164" fontId="0" fillId="0" borderId="1" xfId="0" applyNumberFormat="1" applyBorder="1"/>
    <xf numFmtId="0" fontId="1" fillId="2" borderId="1" xfId="0" applyFont="1" applyFill="1" applyBorder="1" applyAlignment="1">
      <alignment wrapText="1"/>
    </xf>
    <xf numFmtId="164" fontId="4" fillId="0" borderId="1" xfId="0" applyNumberFormat="1" applyFont="1" applyBorder="1"/>
    <xf numFmtId="0" fontId="5" fillId="5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C16" sqref="C16"/>
    </sheetView>
  </sheetViews>
  <sheetFormatPr baseColWidth="10" defaultColWidth="8.81640625" defaultRowHeight="15" customHeight="1" x14ac:dyDescent="0.35"/>
  <cols>
    <col min="1" max="1" width="17.54296875" customWidth="1"/>
    <col min="2" max="2" width="15.6328125" customWidth="1"/>
    <col min="3" max="3" width="14.36328125" bestFit="1" customWidth="1"/>
    <col min="4" max="4" width="30.08984375" bestFit="1" customWidth="1"/>
    <col min="5" max="5" width="23" bestFit="1" customWidth="1"/>
    <col min="6" max="6" width="15.6328125" bestFit="1" customWidth="1"/>
    <col min="7" max="7" width="12.81640625" bestFit="1" customWidth="1"/>
    <col min="8" max="8" width="15.7265625" customWidth="1"/>
    <col min="9" max="9" width="10.453125" bestFit="1" customWidth="1"/>
  </cols>
  <sheetData>
    <row r="1" spans="1:10" ht="15" customHeight="1" x14ac:dyDescent="0.35">
      <c r="A1" s="5" t="s">
        <v>59</v>
      </c>
      <c r="B1" s="5" t="s">
        <v>60</v>
      </c>
      <c r="C1" s="5" t="s">
        <v>50</v>
      </c>
      <c r="D1" s="1" t="s">
        <v>21</v>
      </c>
      <c r="E1" s="1" t="s">
        <v>12</v>
      </c>
      <c r="F1" s="1" t="s">
        <v>15</v>
      </c>
      <c r="G1" s="1" t="s">
        <v>16</v>
      </c>
      <c r="H1" s="1" t="s">
        <v>53</v>
      </c>
      <c r="I1" s="1" t="s">
        <v>54</v>
      </c>
    </row>
    <row r="2" spans="1:10" ht="15" customHeight="1" x14ac:dyDescent="0.35">
      <c r="A2" s="7"/>
      <c r="B2" s="7"/>
      <c r="C2" s="7"/>
      <c r="D2" s="7" t="s">
        <v>0</v>
      </c>
      <c r="E2" s="7" t="s">
        <v>13</v>
      </c>
      <c r="F2" s="8" t="s">
        <v>44</v>
      </c>
      <c r="G2" s="9">
        <v>45931</v>
      </c>
      <c r="H2" s="7" t="s">
        <v>49</v>
      </c>
      <c r="I2" s="7" t="s">
        <v>55</v>
      </c>
    </row>
    <row r="3" spans="1:10" ht="15" customHeight="1" x14ac:dyDescent="0.35">
      <c r="A3" s="10"/>
      <c r="B3" s="10"/>
      <c r="C3" s="11"/>
      <c r="D3" s="7" t="s">
        <v>2</v>
      </c>
      <c r="E3" s="7" t="s">
        <v>2</v>
      </c>
      <c r="F3" s="8" t="s">
        <v>45</v>
      </c>
      <c r="G3" s="9">
        <v>45962</v>
      </c>
      <c r="H3" s="7" t="s">
        <v>49</v>
      </c>
      <c r="I3" s="7" t="s">
        <v>55</v>
      </c>
    </row>
    <row r="4" spans="1:10" ht="14.5" x14ac:dyDescent="0.35">
      <c r="A4" s="7"/>
      <c r="B4" s="7"/>
      <c r="C4" s="7"/>
      <c r="D4" s="7" t="s">
        <v>42</v>
      </c>
      <c r="E4" s="7" t="s">
        <v>40</v>
      </c>
      <c r="F4" s="8" t="s">
        <v>44</v>
      </c>
      <c r="G4" s="9">
        <v>45931</v>
      </c>
      <c r="H4" s="7"/>
      <c r="I4" s="7"/>
    </row>
    <row r="5" spans="1:10" ht="15" customHeight="1" x14ac:dyDescent="0.35">
      <c r="A5" s="14"/>
      <c r="B5" s="14"/>
      <c r="C5" s="15"/>
      <c r="D5" s="23"/>
      <c r="E5" s="14"/>
      <c r="F5" s="14"/>
      <c r="G5" s="16"/>
      <c r="H5" s="14"/>
      <c r="I5" s="13"/>
    </row>
    <row r="6" spans="1:10" ht="15" customHeight="1" x14ac:dyDescent="0.35">
      <c r="A6" s="14"/>
      <c r="B6" s="14"/>
      <c r="C6" s="15"/>
      <c r="D6" s="23"/>
      <c r="E6" s="14"/>
      <c r="F6" s="14"/>
      <c r="G6" s="16"/>
      <c r="H6" s="14"/>
      <c r="I6" s="14"/>
      <c r="J6" s="6"/>
    </row>
    <row r="7" spans="1:10" ht="15" customHeight="1" x14ac:dyDescent="0.35">
      <c r="A7" s="14"/>
      <c r="B7" s="14"/>
      <c r="C7" s="15"/>
      <c r="D7" s="23"/>
      <c r="E7" s="14"/>
      <c r="F7" s="14"/>
      <c r="G7" s="16"/>
      <c r="H7" s="14"/>
      <c r="I7" s="13"/>
    </row>
    <row r="8" spans="1:10" ht="15" customHeight="1" x14ac:dyDescent="0.35">
      <c r="A8" s="14"/>
      <c r="B8" s="14"/>
      <c r="C8" s="15"/>
      <c r="D8" s="23"/>
      <c r="E8" s="14"/>
      <c r="F8" s="14"/>
      <c r="G8" s="16"/>
      <c r="H8" s="14"/>
      <c r="I8" s="13"/>
      <c r="J8" s="4"/>
    </row>
    <row r="9" spans="1:10" ht="15" customHeight="1" x14ac:dyDescent="0.35">
      <c r="A9" s="14"/>
      <c r="B9" s="14"/>
      <c r="C9" s="15"/>
      <c r="D9" s="23"/>
      <c r="E9" s="14"/>
      <c r="F9" s="14"/>
      <c r="G9" s="16"/>
      <c r="H9" s="14"/>
      <c r="I9" s="13"/>
      <c r="J9" s="4"/>
    </row>
    <row r="10" spans="1:10" ht="15" customHeight="1" x14ac:dyDescent="0.35">
      <c r="A10" s="14"/>
      <c r="B10" s="14"/>
      <c r="C10" s="15"/>
      <c r="D10" s="23"/>
      <c r="E10" s="14"/>
      <c r="F10" s="14"/>
      <c r="G10" s="16"/>
      <c r="H10" s="14"/>
      <c r="I10" s="13"/>
      <c r="J10" s="4"/>
    </row>
    <row r="11" spans="1:10" ht="15" customHeight="1" x14ac:dyDescent="0.35">
      <c r="A11" s="14"/>
      <c r="B11" s="14"/>
      <c r="C11" s="15"/>
      <c r="D11" s="23"/>
      <c r="E11" s="14"/>
      <c r="F11" s="14"/>
      <c r="G11" s="16"/>
      <c r="H11" s="14"/>
      <c r="I11" s="13"/>
      <c r="J11" s="4"/>
    </row>
    <row r="12" spans="1:10" ht="15" customHeight="1" x14ac:dyDescent="0.35">
      <c r="A12" s="17"/>
      <c r="B12" s="17"/>
      <c r="C12" s="17"/>
      <c r="D12" s="17"/>
      <c r="E12" s="17"/>
      <c r="F12" s="17"/>
      <c r="G12" s="18"/>
      <c r="H12" s="19"/>
      <c r="I12" s="19"/>
    </row>
    <row r="13" spans="1:10" ht="15" customHeight="1" x14ac:dyDescent="0.35">
      <c r="A13" s="17"/>
      <c r="B13" s="17"/>
      <c r="C13" s="17"/>
      <c r="D13" s="17"/>
      <c r="E13" s="17"/>
      <c r="F13" s="17"/>
      <c r="G13" s="18"/>
      <c r="H13" s="19"/>
      <c r="I13" s="19"/>
    </row>
    <row r="14" spans="1:10" ht="15" customHeight="1" x14ac:dyDescent="0.35">
      <c r="A14" s="17"/>
      <c r="B14" s="17"/>
      <c r="C14" s="17"/>
      <c r="D14" s="17"/>
      <c r="E14" s="17"/>
      <c r="F14" s="17"/>
      <c r="G14" s="18"/>
      <c r="H14" s="19"/>
      <c r="I14" s="19"/>
    </row>
    <row r="15" spans="1:10" ht="15" customHeight="1" x14ac:dyDescent="0.35">
      <c r="A15" s="14"/>
      <c r="B15" s="14"/>
      <c r="C15" s="15"/>
      <c r="D15" s="23"/>
      <c r="E15" s="14"/>
      <c r="F15" s="14"/>
      <c r="G15" s="16"/>
      <c r="H15" s="14"/>
      <c r="I15" s="13"/>
    </row>
    <row r="16" spans="1:10" ht="15" customHeight="1" x14ac:dyDescent="0.35">
      <c r="A16" s="14"/>
      <c r="B16" s="14"/>
      <c r="C16" s="15"/>
      <c r="D16" s="23"/>
      <c r="E16" s="14"/>
      <c r="F16" s="14"/>
      <c r="G16" s="16"/>
      <c r="H16" s="14"/>
      <c r="I16" s="13"/>
    </row>
    <row r="17" spans="1:9" ht="15" customHeight="1" x14ac:dyDescent="0.35">
      <c r="A17" s="14"/>
      <c r="B17" s="14"/>
      <c r="C17" s="15"/>
      <c r="D17" s="23"/>
      <c r="E17" s="14"/>
      <c r="F17" s="14"/>
      <c r="G17" s="16"/>
      <c r="H17" s="14"/>
      <c r="I17" s="13"/>
    </row>
    <row r="18" spans="1:9" ht="15" customHeight="1" x14ac:dyDescent="0.35">
      <c r="A18" s="14"/>
      <c r="B18" s="14"/>
      <c r="C18" s="15"/>
      <c r="D18" s="23"/>
      <c r="E18" s="14"/>
      <c r="F18" s="14"/>
      <c r="G18" s="16"/>
      <c r="H18" s="14"/>
      <c r="I18" s="13"/>
    </row>
    <row r="19" spans="1:9" ht="15" customHeight="1" x14ac:dyDescent="0.35">
      <c r="A19" s="14"/>
      <c r="B19" s="14"/>
      <c r="C19" s="15"/>
      <c r="D19" s="23"/>
      <c r="E19" s="14"/>
      <c r="F19" s="14"/>
      <c r="G19" s="16"/>
      <c r="H19" s="14"/>
      <c r="I19" s="13"/>
    </row>
    <row r="20" spans="1:9" ht="15" customHeight="1" x14ac:dyDescent="0.35">
      <c r="A20" s="7"/>
      <c r="B20" s="7"/>
      <c r="C20" s="20"/>
      <c r="D20" s="7"/>
      <c r="E20" s="7"/>
      <c r="F20" s="8"/>
      <c r="G20" s="9"/>
      <c r="H20" s="7"/>
      <c r="I20" s="7"/>
    </row>
    <row r="21" spans="1:9" ht="15" customHeight="1" x14ac:dyDescent="0.45">
      <c r="A21" s="21" t="s">
        <v>51</v>
      </c>
      <c r="B21" s="21"/>
      <c r="C21" s="22">
        <f>SUM(C2:C20)</f>
        <v>0</v>
      </c>
      <c r="D21" s="7"/>
      <c r="E21" s="7"/>
      <c r="F21" s="7"/>
      <c r="G21" s="7"/>
      <c r="H21" s="7"/>
      <c r="I21" s="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21"/>
  <sheetViews>
    <sheetView zoomScaleNormal="100" workbookViewId="0">
      <pane ySplit="1" topLeftCell="A2" activePane="bottomLeft" state="frozen"/>
      <selection pane="bottomLeft" activeCell="G2" sqref="G2"/>
    </sheetView>
  </sheetViews>
  <sheetFormatPr baseColWidth="10" defaultColWidth="8.81640625" defaultRowHeight="15" customHeight="1" x14ac:dyDescent="0.35"/>
  <cols>
    <col min="1" max="1" width="17.54296875" customWidth="1"/>
    <col min="2" max="2" width="15.6328125" customWidth="1"/>
    <col min="3" max="3" width="14.36328125" bestFit="1" customWidth="1"/>
    <col min="4" max="4" width="30.08984375" bestFit="1" customWidth="1"/>
    <col min="5" max="5" width="23" bestFit="1" customWidth="1"/>
    <col min="6" max="6" width="15.6328125" bestFit="1" customWidth="1"/>
    <col min="7" max="7" width="12.81640625" bestFit="1" customWidth="1"/>
    <col min="8" max="8" width="15.7265625" customWidth="1"/>
    <col min="9" max="9" width="10.453125" bestFit="1" customWidth="1"/>
  </cols>
  <sheetData>
    <row r="1" spans="1:10" ht="15" customHeight="1" x14ac:dyDescent="0.35">
      <c r="A1" s="5" t="s">
        <v>59</v>
      </c>
      <c r="B1" s="5" t="s">
        <v>60</v>
      </c>
      <c r="C1" s="5" t="s">
        <v>50</v>
      </c>
      <c r="D1" s="1" t="s">
        <v>21</v>
      </c>
      <c r="E1" s="1" t="s">
        <v>12</v>
      </c>
      <c r="F1" s="1" t="s">
        <v>15</v>
      </c>
      <c r="G1" s="1" t="s">
        <v>16</v>
      </c>
      <c r="H1" s="1" t="s">
        <v>53</v>
      </c>
      <c r="I1" s="1" t="s">
        <v>54</v>
      </c>
    </row>
    <row r="2" spans="1:10" ht="15" customHeight="1" x14ac:dyDescent="0.35">
      <c r="A2" s="7">
        <v>14</v>
      </c>
      <c r="B2" s="7">
        <v>11306</v>
      </c>
      <c r="C2" s="7">
        <v>11306</v>
      </c>
      <c r="D2" s="7" t="s">
        <v>0</v>
      </c>
      <c r="E2" s="7" t="s">
        <v>13</v>
      </c>
      <c r="F2" s="8" t="s">
        <v>37</v>
      </c>
      <c r="G2" s="9">
        <v>45901</v>
      </c>
      <c r="H2" s="7"/>
      <c r="I2" s="7" t="s">
        <v>55</v>
      </c>
    </row>
    <row r="3" spans="1:10" ht="15" customHeight="1" x14ac:dyDescent="0.35">
      <c r="A3" s="10">
        <v>265</v>
      </c>
      <c r="B3" s="10">
        <v>10413.5</v>
      </c>
      <c r="C3" s="11">
        <v>10309.375</v>
      </c>
      <c r="D3" s="23" t="s">
        <v>1</v>
      </c>
      <c r="E3" s="10" t="s">
        <v>18</v>
      </c>
      <c r="F3" s="10" t="s">
        <v>43</v>
      </c>
      <c r="G3" s="12">
        <v>45901</v>
      </c>
      <c r="H3" s="13"/>
      <c r="I3" s="13">
        <v>0.01</v>
      </c>
    </row>
    <row r="4" spans="1:10" ht="14.5" x14ac:dyDescent="0.35">
      <c r="A4" s="7"/>
      <c r="B4" s="7"/>
      <c r="C4" s="7"/>
      <c r="D4" s="7" t="s">
        <v>2</v>
      </c>
      <c r="E4" s="7" t="s">
        <v>2</v>
      </c>
      <c r="F4" s="8" t="s">
        <v>45</v>
      </c>
      <c r="G4" s="9">
        <v>45962</v>
      </c>
      <c r="H4" s="7" t="s">
        <v>49</v>
      </c>
      <c r="I4" s="7" t="s">
        <v>55</v>
      </c>
    </row>
    <row r="5" spans="1:10" ht="15" customHeight="1" x14ac:dyDescent="0.35">
      <c r="A5" s="14">
        <v>2025009</v>
      </c>
      <c r="B5" s="14"/>
      <c r="C5" s="15">
        <v>11082.28</v>
      </c>
      <c r="D5" s="23" t="s">
        <v>3</v>
      </c>
      <c r="E5" s="14" t="s">
        <v>23</v>
      </c>
      <c r="F5" s="14" t="s">
        <v>45</v>
      </c>
      <c r="G5" s="16">
        <v>45901</v>
      </c>
      <c r="H5" s="14"/>
      <c r="I5" s="13">
        <v>0.03</v>
      </c>
    </row>
    <row r="6" spans="1:10" ht="15" customHeight="1" x14ac:dyDescent="0.35">
      <c r="A6" s="14">
        <v>6</v>
      </c>
      <c r="B6" s="14">
        <v>14697.5</v>
      </c>
      <c r="C6" s="15">
        <v>14697.5</v>
      </c>
      <c r="D6" s="23" t="s">
        <v>4</v>
      </c>
      <c r="E6" s="14" t="s">
        <v>24</v>
      </c>
      <c r="F6" s="14" t="s">
        <v>44</v>
      </c>
      <c r="G6" s="16">
        <v>45915</v>
      </c>
      <c r="H6" s="14"/>
      <c r="I6" s="14" t="s">
        <v>55</v>
      </c>
      <c r="J6" s="6"/>
    </row>
    <row r="7" spans="1:10" ht="15" customHeight="1" x14ac:dyDescent="0.35">
      <c r="A7" s="14">
        <v>2025014</v>
      </c>
      <c r="B7" s="14">
        <v>14757</v>
      </c>
      <c r="C7" s="15">
        <f>((B7-1)*0.99)+1</f>
        <v>14609.44</v>
      </c>
      <c r="D7" s="23" t="s">
        <v>5</v>
      </c>
      <c r="E7" s="14" t="s">
        <v>25</v>
      </c>
      <c r="F7" s="14" t="s">
        <v>45</v>
      </c>
      <c r="G7" s="16">
        <v>45915</v>
      </c>
      <c r="H7" s="14"/>
      <c r="I7" s="13">
        <v>0.01</v>
      </c>
    </row>
    <row r="8" spans="1:10" ht="15" customHeight="1" x14ac:dyDescent="0.35">
      <c r="A8" s="14">
        <v>12</v>
      </c>
      <c r="B8" s="14">
        <v>13575.33</v>
      </c>
      <c r="C8" s="15">
        <f>((B8-1)*0.99)+1</f>
        <v>13439.5867</v>
      </c>
      <c r="D8" s="23" t="s">
        <v>56</v>
      </c>
      <c r="E8" s="14" t="s">
        <v>26</v>
      </c>
      <c r="F8" s="14" t="s">
        <v>43</v>
      </c>
      <c r="G8" s="16">
        <v>45901</v>
      </c>
      <c r="H8" s="14"/>
      <c r="I8" s="13">
        <v>0.01</v>
      </c>
      <c r="J8" s="4"/>
    </row>
    <row r="9" spans="1:10" ht="15" customHeight="1" x14ac:dyDescent="0.35">
      <c r="A9" s="14">
        <v>13</v>
      </c>
      <c r="B9" s="14">
        <v>12776.84</v>
      </c>
      <c r="C9" s="15">
        <f>((B9-1)*0.99)+1</f>
        <v>12649.0816</v>
      </c>
      <c r="D9" s="23" t="s">
        <v>57</v>
      </c>
      <c r="E9" s="14" t="s">
        <v>26</v>
      </c>
      <c r="F9" s="14" t="s">
        <v>43</v>
      </c>
      <c r="G9" s="16">
        <v>45901</v>
      </c>
      <c r="H9" s="14"/>
      <c r="I9" s="13">
        <v>0.01</v>
      </c>
      <c r="J9" s="4"/>
    </row>
    <row r="10" spans="1:10" ht="15" customHeight="1" x14ac:dyDescent="0.35">
      <c r="A10" s="14">
        <v>6</v>
      </c>
      <c r="B10" s="14">
        <v>20231</v>
      </c>
      <c r="C10" s="15">
        <f>((B10-1)*0.99)+1</f>
        <v>20028.7</v>
      </c>
      <c r="D10" s="23" t="s">
        <v>7</v>
      </c>
      <c r="E10" s="14" t="s">
        <v>27</v>
      </c>
      <c r="F10" s="14" t="s">
        <v>37</v>
      </c>
      <c r="G10" s="16">
        <v>45901</v>
      </c>
      <c r="H10" s="14"/>
      <c r="I10" s="13">
        <v>0.01</v>
      </c>
      <c r="J10" s="4"/>
    </row>
    <row r="11" spans="1:10" ht="15" customHeight="1" x14ac:dyDescent="0.35">
      <c r="A11" s="14">
        <v>58</v>
      </c>
      <c r="B11" s="14">
        <v>21590.861000000001</v>
      </c>
      <c r="C11" s="15">
        <f>((B11-1)*0.99)+1</f>
        <v>21374.962390000001</v>
      </c>
      <c r="D11" s="23" t="s">
        <v>8</v>
      </c>
      <c r="E11" s="14" t="s">
        <v>46</v>
      </c>
      <c r="F11" s="14" t="s">
        <v>37</v>
      </c>
      <c r="G11" s="16">
        <v>45901</v>
      </c>
      <c r="H11" s="14"/>
      <c r="I11" s="13">
        <v>0.01</v>
      </c>
      <c r="J11" s="4"/>
    </row>
    <row r="12" spans="1:10" ht="15" customHeight="1" x14ac:dyDescent="0.35">
      <c r="A12" s="17"/>
      <c r="B12" s="17"/>
      <c r="C12" s="17"/>
      <c r="D12" s="17" t="s">
        <v>9</v>
      </c>
      <c r="E12" s="17" t="s">
        <v>52</v>
      </c>
      <c r="F12" s="17" t="s">
        <v>43</v>
      </c>
      <c r="G12" s="18" t="s">
        <v>47</v>
      </c>
      <c r="H12" s="19" t="s">
        <v>22</v>
      </c>
      <c r="I12" s="19">
        <v>0.01</v>
      </c>
    </row>
    <row r="13" spans="1:10" ht="15" customHeight="1" x14ac:dyDescent="0.35">
      <c r="A13" s="17"/>
      <c r="B13" s="17"/>
      <c r="C13" s="17"/>
      <c r="D13" s="17" t="s">
        <v>9</v>
      </c>
      <c r="E13" s="17" t="s">
        <v>35</v>
      </c>
      <c r="F13" s="17" t="s">
        <v>43</v>
      </c>
      <c r="G13" s="18" t="s">
        <v>47</v>
      </c>
      <c r="H13" s="19" t="s">
        <v>22</v>
      </c>
      <c r="I13" s="19">
        <v>0.01</v>
      </c>
    </row>
    <row r="14" spans="1:10" ht="15" customHeight="1" x14ac:dyDescent="0.35">
      <c r="A14" s="17"/>
      <c r="B14" s="17"/>
      <c r="C14" s="17"/>
      <c r="D14" s="17" t="s">
        <v>9</v>
      </c>
      <c r="E14" s="17" t="s">
        <v>36</v>
      </c>
      <c r="F14" s="17" t="s">
        <v>43</v>
      </c>
      <c r="G14" s="18" t="s">
        <v>47</v>
      </c>
      <c r="H14" s="19" t="s">
        <v>22</v>
      </c>
      <c r="I14" s="19">
        <v>0.01</v>
      </c>
    </row>
    <row r="15" spans="1:10" ht="15" customHeight="1" x14ac:dyDescent="0.35">
      <c r="A15" s="14">
        <v>10</v>
      </c>
      <c r="B15" s="14">
        <v>15382.273999999999</v>
      </c>
      <c r="C15" s="15">
        <f>((B15-1)*0.97)+1</f>
        <v>14920.835779999999</v>
      </c>
      <c r="D15" s="23" t="s">
        <v>10</v>
      </c>
      <c r="E15" s="14" t="s">
        <v>29</v>
      </c>
      <c r="F15" s="14" t="s">
        <v>44</v>
      </c>
      <c r="G15" s="16">
        <v>45901</v>
      </c>
      <c r="H15" s="14"/>
      <c r="I15" s="13">
        <v>0.03</v>
      </c>
    </row>
    <row r="16" spans="1:10" ht="15" customHeight="1" x14ac:dyDescent="0.35">
      <c r="A16" s="14">
        <v>2</v>
      </c>
      <c r="B16" s="14">
        <v>8652.9660000000003</v>
      </c>
      <c r="C16" s="15">
        <f>+(B16-1)*0.97-364.868+1</f>
        <v>8028.5390200000002</v>
      </c>
      <c r="D16" s="23" t="s">
        <v>61</v>
      </c>
      <c r="E16" s="14" t="s">
        <v>30</v>
      </c>
      <c r="F16" s="14" t="s">
        <v>14</v>
      </c>
      <c r="G16" s="16">
        <v>45901</v>
      </c>
      <c r="H16" s="14" t="s">
        <v>48</v>
      </c>
      <c r="I16" s="13">
        <v>0.03</v>
      </c>
    </row>
    <row r="17" spans="1:9" ht="15" customHeight="1" x14ac:dyDescent="0.35">
      <c r="A17" s="14">
        <v>23</v>
      </c>
      <c r="B17" s="14">
        <f>12450.5+2365.595+1</f>
        <v>14817.094999999999</v>
      </c>
      <c r="C17" s="15">
        <f>((B17-1)*0.97)+1</f>
        <v>14372.612149999999</v>
      </c>
      <c r="D17" s="23" t="s">
        <v>11</v>
      </c>
      <c r="E17" s="14" t="s">
        <v>31</v>
      </c>
      <c r="F17" s="14" t="s">
        <v>37</v>
      </c>
      <c r="G17" s="16">
        <v>45901</v>
      </c>
      <c r="H17" s="14"/>
      <c r="I17" s="13">
        <v>0.03</v>
      </c>
    </row>
    <row r="18" spans="1:9" ht="15" customHeight="1" x14ac:dyDescent="0.35">
      <c r="A18" s="14">
        <v>22</v>
      </c>
      <c r="B18" s="14">
        <v>5608.28</v>
      </c>
      <c r="C18" s="15">
        <f t="shared" ref="C18" si="0">((B18-1)*0.97)+1</f>
        <v>5440.0616</v>
      </c>
      <c r="D18" s="23" t="s">
        <v>58</v>
      </c>
      <c r="E18" s="14" t="s">
        <v>31</v>
      </c>
      <c r="F18" s="14" t="s">
        <v>37</v>
      </c>
      <c r="G18" s="16">
        <v>45901</v>
      </c>
      <c r="H18" s="14"/>
      <c r="I18" s="13">
        <v>0.03</v>
      </c>
    </row>
    <row r="19" spans="1:9" ht="15" customHeight="1" x14ac:dyDescent="0.35">
      <c r="A19" s="14">
        <v>8</v>
      </c>
      <c r="B19" s="14">
        <v>9640</v>
      </c>
      <c r="C19" s="15">
        <f>((B19-1)*0.97)+1</f>
        <v>9350.83</v>
      </c>
      <c r="D19" s="23" t="s">
        <v>38</v>
      </c>
      <c r="E19" s="14" t="s">
        <v>39</v>
      </c>
      <c r="F19" s="14" t="s">
        <v>45</v>
      </c>
      <c r="G19" s="16">
        <v>45901</v>
      </c>
      <c r="H19" s="14"/>
      <c r="I19" s="13">
        <v>0.03</v>
      </c>
    </row>
    <row r="20" spans="1:9" ht="15" customHeight="1" x14ac:dyDescent="0.35">
      <c r="A20" s="7"/>
      <c r="B20" s="7"/>
      <c r="C20" s="20"/>
      <c r="D20" s="7" t="s">
        <v>42</v>
      </c>
      <c r="E20" s="7" t="s">
        <v>40</v>
      </c>
      <c r="F20" s="8" t="s">
        <v>44</v>
      </c>
      <c r="G20" s="9">
        <v>45931</v>
      </c>
      <c r="H20" s="7"/>
      <c r="I20" s="7"/>
    </row>
    <row r="21" spans="1:9" ht="15" customHeight="1" x14ac:dyDescent="0.45">
      <c r="A21" s="21" t="s">
        <v>51</v>
      </c>
      <c r="B21" s="21"/>
      <c r="C21" s="22">
        <f>SUM(C2:C20)</f>
        <v>181609.80423999997</v>
      </c>
      <c r="D21" s="7"/>
      <c r="E21" s="7"/>
      <c r="F21" s="7"/>
      <c r="G21" s="7"/>
      <c r="H21" s="7"/>
      <c r="I21" s="7"/>
    </row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H18"/>
  <sheetViews>
    <sheetView zoomScale="125" zoomScaleNormal="175" workbookViewId="0">
      <pane ySplit="1" topLeftCell="A2" activePane="bottomLeft" state="frozen"/>
      <selection pane="bottomLeft" activeCell="A2" sqref="A2:XFD2"/>
    </sheetView>
  </sheetViews>
  <sheetFormatPr baseColWidth="10" defaultColWidth="8.81640625" defaultRowHeight="15" customHeight="1" x14ac:dyDescent="0.35"/>
  <cols>
    <col min="3" max="3" width="30.08984375" bestFit="1" customWidth="1"/>
    <col min="4" max="4" width="35.6328125" bestFit="1" customWidth="1"/>
    <col min="5" max="5" width="15.6328125" bestFit="1" customWidth="1"/>
    <col min="6" max="6" width="12.81640625" bestFit="1" customWidth="1"/>
  </cols>
  <sheetData>
    <row r="1" spans="3:8" ht="15" customHeight="1" x14ac:dyDescent="0.35">
      <c r="C1" s="1" t="s">
        <v>21</v>
      </c>
      <c r="D1" s="1" t="s">
        <v>12</v>
      </c>
      <c r="E1" s="1" t="s">
        <v>15</v>
      </c>
      <c r="F1" s="1" t="s">
        <v>16</v>
      </c>
      <c r="G1" s="1" t="s">
        <v>20</v>
      </c>
    </row>
    <row r="2" spans="3:8" ht="15" customHeight="1" x14ac:dyDescent="0.35">
      <c r="C2" t="s">
        <v>0</v>
      </c>
      <c r="D2" t="s">
        <v>13</v>
      </c>
      <c r="E2" t="s">
        <v>14</v>
      </c>
      <c r="F2" s="2">
        <v>45838</v>
      </c>
      <c r="G2" t="s">
        <v>17</v>
      </c>
    </row>
    <row r="3" spans="3:8" ht="15" customHeight="1" x14ac:dyDescent="0.35">
      <c r="C3" t="s">
        <v>1</v>
      </c>
      <c r="D3" t="s">
        <v>18</v>
      </c>
      <c r="E3" t="s">
        <v>14</v>
      </c>
      <c r="F3" s="2">
        <v>45869</v>
      </c>
      <c r="G3" s="3">
        <v>0.01</v>
      </c>
    </row>
    <row r="4" spans="3:8" ht="14.5" x14ac:dyDescent="0.35">
      <c r="C4" t="s">
        <v>2</v>
      </c>
      <c r="D4" t="s">
        <v>2</v>
      </c>
      <c r="E4" t="s">
        <v>14</v>
      </c>
      <c r="F4" t="s">
        <v>22</v>
      </c>
      <c r="G4" t="s">
        <v>17</v>
      </c>
    </row>
    <row r="5" spans="3:8" ht="15" customHeight="1" x14ac:dyDescent="0.35">
      <c r="C5" t="s">
        <v>3</v>
      </c>
      <c r="D5" t="s">
        <v>23</v>
      </c>
      <c r="E5" t="s">
        <v>37</v>
      </c>
      <c r="F5" s="2">
        <v>45838</v>
      </c>
      <c r="G5" s="3">
        <v>0.03</v>
      </c>
    </row>
    <row r="6" spans="3:8" ht="15" customHeight="1" x14ac:dyDescent="0.35">
      <c r="C6" t="s">
        <v>4</v>
      </c>
      <c r="D6" t="s">
        <v>24</v>
      </c>
      <c r="E6" t="s">
        <v>14</v>
      </c>
      <c r="F6" s="2">
        <v>45853</v>
      </c>
      <c r="G6" t="s">
        <v>17</v>
      </c>
    </row>
    <row r="7" spans="3:8" ht="15" customHeight="1" x14ac:dyDescent="0.35">
      <c r="C7" t="s">
        <v>5</v>
      </c>
      <c r="D7" t="s">
        <v>25</v>
      </c>
      <c r="E7" t="s">
        <v>14</v>
      </c>
      <c r="F7" s="2">
        <v>45853</v>
      </c>
      <c r="G7" s="3">
        <v>0.01</v>
      </c>
      <c r="H7" t="s">
        <v>32</v>
      </c>
    </row>
    <row r="8" spans="3:8" ht="15" customHeight="1" x14ac:dyDescent="0.35">
      <c r="C8" t="s">
        <v>6</v>
      </c>
      <c r="D8" t="s">
        <v>26</v>
      </c>
      <c r="E8" t="s">
        <v>19</v>
      </c>
      <c r="F8" s="2">
        <v>45838</v>
      </c>
      <c r="G8" s="3">
        <v>0.01</v>
      </c>
    </row>
    <row r="9" spans="3:8" ht="15" customHeight="1" x14ac:dyDescent="0.35">
      <c r="C9" t="s">
        <v>7</v>
      </c>
      <c r="D9" t="s">
        <v>27</v>
      </c>
      <c r="E9" t="s">
        <v>19</v>
      </c>
      <c r="F9" s="2">
        <v>45838</v>
      </c>
      <c r="G9" s="3">
        <v>0.01</v>
      </c>
    </row>
    <row r="10" spans="3:8" ht="15" customHeight="1" x14ac:dyDescent="0.35">
      <c r="C10" t="s">
        <v>8</v>
      </c>
      <c r="D10" t="s">
        <v>28</v>
      </c>
      <c r="E10" t="s">
        <v>19</v>
      </c>
      <c r="F10" s="2">
        <v>45838</v>
      </c>
      <c r="G10" s="3">
        <v>0.01</v>
      </c>
    </row>
    <row r="11" spans="3:8" ht="15" customHeight="1" x14ac:dyDescent="0.35">
      <c r="C11" t="s">
        <v>9</v>
      </c>
      <c r="D11" t="s">
        <v>34</v>
      </c>
      <c r="E11" t="s">
        <v>19</v>
      </c>
      <c r="F11" s="2">
        <v>45838</v>
      </c>
      <c r="G11" s="3">
        <v>0.01</v>
      </c>
      <c r="H11" t="s">
        <v>33</v>
      </c>
    </row>
    <row r="12" spans="3:8" ht="15" customHeight="1" x14ac:dyDescent="0.35">
      <c r="C12" t="s">
        <v>9</v>
      </c>
      <c r="D12" t="s">
        <v>35</v>
      </c>
      <c r="E12" t="s">
        <v>19</v>
      </c>
      <c r="F12" s="2">
        <v>45838</v>
      </c>
      <c r="G12" s="3">
        <v>0.01</v>
      </c>
    </row>
    <row r="13" spans="3:8" ht="15" customHeight="1" x14ac:dyDescent="0.35">
      <c r="C13" t="s">
        <v>9</v>
      </c>
      <c r="D13" t="s">
        <v>36</v>
      </c>
      <c r="E13" t="s">
        <v>19</v>
      </c>
      <c r="F13" s="2">
        <v>45838</v>
      </c>
      <c r="G13" s="3">
        <v>0.01</v>
      </c>
    </row>
    <row r="14" spans="3:8" ht="15" customHeight="1" x14ac:dyDescent="0.35">
      <c r="C14" t="s">
        <v>10</v>
      </c>
      <c r="D14" t="s">
        <v>29</v>
      </c>
      <c r="E14" t="s">
        <v>14</v>
      </c>
      <c r="F14" s="2">
        <v>45838</v>
      </c>
      <c r="G14" s="3">
        <v>0.03</v>
      </c>
    </row>
    <row r="15" spans="3:8" ht="15" customHeight="1" x14ac:dyDescent="0.35">
      <c r="C15" t="s">
        <v>41</v>
      </c>
      <c r="D15" t="s">
        <v>30</v>
      </c>
      <c r="E15" t="s">
        <v>19</v>
      </c>
      <c r="F15" s="2">
        <v>45838</v>
      </c>
      <c r="G15" s="3">
        <v>0.03</v>
      </c>
    </row>
    <row r="16" spans="3:8" ht="15" customHeight="1" x14ac:dyDescent="0.35">
      <c r="C16" t="s">
        <v>11</v>
      </c>
      <c r="D16" t="s">
        <v>31</v>
      </c>
      <c r="E16" t="s">
        <v>19</v>
      </c>
      <c r="F16" s="2">
        <v>45838</v>
      </c>
      <c r="G16" s="3">
        <v>0.03</v>
      </c>
    </row>
    <row r="17" spans="3:7" ht="15" customHeight="1" x14ac:dyDescent="0.35">
      <c r="C17" t="s">
        <v>38</v>
      </c>
      <c r="D17" t="s">
        <v>39</v>
      </c>
      <c r="E17" t="s">
        <v>37</v>
      </c>
      <c r="F17" s="2">
        <v>45838</v>
      </c>
      <c r="G17" s="3">
        <v>0.03</v>
      </c>
    </row>
    <row r="18" spans="3:7" ht="15" customHeight="1" x14ac:dyDescent="0.35">
      <c r="C18" t="s">
        <v>42</v>
      </c>
      <c r="D18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prestation Aout</vt:lpstr>
      <vt:lpstr>prestation juillet</vt:lpstr>
      <vt:lpstr>prestation Juin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Kendo UI</dc:creator>
  <cp:lastModifiedBy>Sadok</cp:lastModifiedBy>
  <dcterms:created xsi:type="dcterms:W3CDTF">2025-06-23T15:28:10Z</dcterms:created>
  <dcterms:modified xsi:type="dcterms:W3CDTF">2025-09-08T14:07:22Z</dcterms:modified>
</cp:coreProperties>
</file>