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5200" windowHeight="12930"/>
  </bookViews>
  <sheets>
    <sheet name="Juin 2025" sheetId="2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0" l="1"/>
  <c r="E5" i="20"/>
  <c r="J3" i="20" l="1"/>
  <c r="J4" i="20"/>
  <c r="J6" i="20"/>
  <c r="J7" i="20"/>
  <c r="J8" i="20"/>
  <c r="J9" i="20"/>
  <c r="J10" i="20"/>
  <c r="J11" i="20"/>
  <c r="J12" i="20"/>
  <c r="J2" i="20"/>
  <c r="I2" i="20"/>
  <c r="G10" i="20"/>
  <c r="G11" i="20"/>
  <c r="I12" i="20"/>
</calcChain>
</file>

<file path=xl/sharedStrings.xml><?xml version="1.0" encoding="utf-8"?>
<sst xmlns="http://schemas.openxmlformats.org/spreadsheetml/2006/main" count="44" uniqueCount="33">
  <si>
    <t>Nom et Prérnom</t>
  </si>
  <si>
    <t>KADDOUR MKAOUER Emna</t>
  </si>
  <si>
    <t>Saiida LEFI</t>
  </si>
  <si>
    <t>Mohamed Amine BEN AMOR</t>
  </si>
  <si>
    <t>Ahmed BEN MANSOUR</t>
  </si>
  <si>
    <t>Type de contrat</t>
  </si>
  <si>
    <t>CDD</t>
  </si>
  <si>
    <t>CIVP</t>
  </si>
  <si>
    <t>Salaire de base</t>
  </si>
  <si>
    <t>NBRE HS</t>
  </si>
  <si>
    <t>TOTAL</t>
  </si>
  <si>
    <t>Omar BEN GHARSALAH</t>
  </si>
  <si>
    <t>RECU ESPECES</t>
  </si>
  <si>
    <t>HS dinars</t>
  </si>
  <si>
    <t>commentaire</t>
  </si>
  <si>
    <t>contrat stagiére</t>
  </si>
  <si>
    <t>Ramzi AGERBI</t>
  </si>
  <si>
    <t>Mohamed FRIKHA</t>
  </si>
  <si>
    <t xml:space="preserve">Acompte </t>
  </si>
  <si>
    <t xml:space="preserve">complément </t>
  </si>
  <si>
    <t>Safwen ALWENI</t>
  </si>
  <si>
    <t>prime Aid</t>
  </si>
  <si>
    <t>Youssef</t>
  </si>
  <si>
    <t>Kawthar HRAIRI</t>
  </si>
  <si>
    <t>2jrs aid payé (06/06/2025 et 07/06/2025)</t>
  </si>
  <si>
    <t>2jrs aid payé (06/06/2025 et 07/06/2025) et -10dt pénailté</t>
  </si>
  <si>
    <t>Iheb</t>
  </si>
  <si>
    <t>commence 16/06/2025</t>
  </si>
  <si>
    <t>1 jour sans solde( 09/06/2025) et 2jrs aid payé (06/06/2025 et 07/06/2025) et 50dt credit</t>
  </si>
  <si>
    <t>2jrs aid payé (06/06/2025 et 07/06/2025 )et 3jrs sans solde ( 15/06/2025 et 16/06/2025 et 17/06/2025)</t>
  </si>
  <si>
    <t>2jrs aid payé (06/06/2025 et 07/06/2025) et -10dt pénailté et -50dt credit</t>
  </si>
  <si>
    <t xml:space="preserve">2jrs aid payé (06/06/2025 et 07/06/2025) </t>
  </si>
  <si>
    <t>3 jour sans solde( 03/06/2025 et 04/06/2025  ET 29/06/2025) et 2jrs aid payé (06/06/2025 et 07/06/2025) et -10dt pénailté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</si>
</sst>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Gill Sans MT"/>
      <family val="2"/>
      <scheme val="minor"/>
    </font>
    <font>
      <sz val="11"/>
      <color theme="1"/>
      <name val="Consolas"/>
      <family val="3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5" fillId="0" borderId="3" xfId="0" quotePrefix="1" applyNumberFormat="1" applyFont="1" applyBorder="1" applyAlignment="1">
      <alignment horizontal="center" vertical="center"/>
    </xf>
    <xf numFmtId="164" fontId="2" fillId="0" borderId="3" xfId="0" quotePrefix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 wrapText="1"/>
    </xf>
    <xf numFmtId="164" fontId="2" fillId="4" borderId="3" xfId="0" quotePrefix="1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164" fontId="2" fillId="4" borderId="3" xfId="0" quotePrefix="1" applyNumberFormat="1" applyFont="1" applyFill="1" applyBorder="1" applyAlignment="1">
      <alignment horizontal="center" vertical="center"/>
    </xf>
    <xf numFmtId="0" fontId="4" fillId="4" borderId="3" xfId="0" applyFont="1" applyFill="1" applyBorder="1"/>
    <xf numFmtId="164" fontId="5" fillId="4" borderId="3" xfId="0" quotePrefix="1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200" zoomScaleNormal="79" workbookViewId="0">
      <selection activeCell="A6" sqref="A6:K6"/>
    </sheetView>
  </sheetViews>
  <sheetFormatPr baseColWidth="10" defaultColWidth="11.54296875" defaultRowHeight="14.5" x14ac:dyDescent="0.35"/>
  <cols>
    <col min="1" max="1" width="24.54296875" style="1" customWidth="1"/>
    <col min="2" max="2" width="18.36328125" style="1" customWidth="1"/>
    <col min="3" max="3" width="11.90625" style="1" customWidth="1"/>
    <col min="4" max="4" width="9.6328125" style="1" customWidth="1"/>
    <col min="5" max="5" width="14.453125" style="1" customWidth="1"/>
    <col min="6" max="6" width="11.6328125" style="1" bestFit="1" customWidth="1"/>
    <col min="7" max="7" width="8.54296875" style="1" customWidth="1"/>
    <col min="8" max="9" width="12.36328125" style="1" bestFit="1" customWidth="1"/>
    <col min="10" max="10" width="11.54296875" style="1"/>
    <col min="11" max="11" width="96.90625" style="1" bestFit="1" customWidth="1"/>
    <col min="12" max="16384" width="11.54296875" style="1"/>
  </cols>
  <sheetData>
    <row r="1" spans="1:11" ht="30" thickTop="1" thickBot="1" x14ac:dyDescent="0.4">
      <c r="A1" s="10" t="s">
        <v>0</v>
      </c>
      <c r="B1" s="20" t="s">
        <v>5</v>
      </c>
      <c r="C1" s="20" t="s">
        <v>8</v>
      </c>
      <c r="D1" s="4" t="s">
        <v>18</v>
      </c>
      <c r="E1" s="4" t="s">
        <v>19</v>
      </c>
      <c r="F1" s="4" t="s">
        <v>21</v>
      </c>
      <c r="G1" s="20" t="s">
        <v>12</v>
      </c>
      <c r="H1" s="4" t="s">
        <v>9</v>
      </c>
      <c r="I1" s="4" t="s">
        <v>13</v>
      </c>
      <c r="J1" s="14" t="s">
        <v>10</v>
      </c>
      <c r="K1" s="14" t="s">
        <v>14</v>
      </c>
    </row>
    <row r="2" spans="1:11" ht="15" thickTop="1" x14ac:dyDescent="0.35">
      <c r="A2" s="22" t="s">
        <v>1</v>
      </c>
      <c r="B2" s="23" t="s">
        <v>6</v>
      </c>
      <c r="C2" s="24">
        <v>1244</v>
      </c>
      <c r="D2" s="25">
        <v>95</v>
      </c>
      <c r="E2" s="25">
        <v>1244</v>
      </c>
      <c r="F2" s="25"/>
      <c r="G2" s="26"/>
      <c r="H2" s="37"/>
      <c r="I2" s="28">
        <f>((C2/26)/8)*H2</f>
        <v>0</v>
      </c>
      <c r="J2" s="29">
        <f>+D2+E2+G2+I2</f>
        <v>1339</v>
      </c>
      <c r="K2" s="33" t="s">
        <v>24</v>
      </c>
    </row>
    <row r="3" spans="1:11" x14ac:dyDescent="0.35">
      <c r="A3" s="22" t="s">
        <v>2</v>
      </c>
      <c r="B3" s="23" t="s">
        <v>6</v>
      </c>
      <c r="C3" s="24">
        <v>610</v>
      </c>
      <c r="D3" s="25">
        <v>332</v>
      </c>
      <c r="E3" s="25">
        <v>265</v>
      </c>
      <c r="F3" s="25"/>
      <c r="G3" s="26"/>
      <c r="H3" s="27">
        <v>9.6999999999999993</v>
      </c>
      <c r="I3" s="28">
        <v>29</v>
      </c>
      <c r="J3" s="29">
        <f>+D3+E3+G3+I3</f>
        <v>626</v>
      </c>
      <c r="K3" s="36" t="s">
        <v>28</v>
      </c>
    </row>
    <row r="4" spans="1:11" x14ac:dyDescent="0.35">
      <c r="A4" s="22" t="s">
        <v>3</v>
      </c>
      <c r="B4" s="23" t="s">
        <v>6</v>
      </c>
      <c r="C4" s="24">
        <v>750</v>
      </c>
      <c r="D4" s="25">
        <v>423</v>
      </c>
      <c r="E4" s="25">
        <v>298</v>
      </c>
      <c r="F4" s="25"/>
      <c r="G4" s="26"/>
      <c r="H4" s="27">
        <v>3.49</v>
      </c>
      <c r="I4" s="28">
        <v>13</v>
      </c>
      <c r="J4" s="29">
        <f t="shared" ref="J4:J12" si="0">+D4+E4+G4+I4</f>
        <v>734</v>
      </c>
      <c r="K4" s="31" t="s">
        <v>29</v>
      </c>
    </row>
    <row r="5" spans="1:11" x14ac:dyDescent="0.35">
      <c r="A5" s="22" t="s">
        <v>4</v>
      </c>
      <c r="B5" s="23" t="s">
        <v>6</v>
      </c>
      <c r="C5" s="24">
        <v>1244</v>
      </c>
      <c r="D5" s="25">
        <v>707</v>
      </c>
      <c r="E5" s="25">
        <f>472</f>
        <v>472</v>
      </c>
      <c r="F5" s="25"/>
      <c r="G5" s="26">
        <v>100</v>
      </c>
      <c r="H5" s="27">
        <v>-2.41</v>
      </c>
      <c r="I5" s="28">
        <v>-14</v>
      </c>
      <c r="J5" s="29">
        <f t="shared" si="0"/>
        <v>1265</v>
      </c>
      <c r="K5" s="31" t="s">
        <v>30</v>
      </c>
    </row>
    <row r="6" spans="1:11" x14ac:dyDescent="0.35">
      <c r="A6" s="22" t="s">
        <v>11</v>
      </c>
      <c r="B6" s="23" t="s">
        <v>7</v>
      </c>
      <c r="C6" s="24">
        <v>750</v>
      </c>
      <c r="D6" s="25">
        <v>409</v>
      </c>
      <c r="E6" s="25">
        <v>385</v>
      </c>
      <c r="F6" s="25"/>
      <c r="G6" s="26"/>
      <c r="H6" s="27">
        <v>30.84</v>
      </c>
      <c r="I6" s="28">
        <v>111</v>
      </c>
      <c r="J6" s="29">
        <f t="shared" si="0"/>
        <v>905</v>
      </c>
      <c r="K6" s="36" t="s">
        <v>31</v>
      </c>
    </row>
    <row r="7" spans="1:11" x14ac:dyDescent="0.35">
      <c r="A7" s="22" t="s">
        <v>16</v>
      </c>
      <c r="B7" s="23" t="s">
        <v>6</v>
      </c>
      <c r="C7" s="24">
        <v>700</v>
      </c>
      <c r="D7" s="25">
        <v>394</v>
      </c>
      <c r="E7" s="25">
        <v>350</v>
      </c>
      <c r="F7" s="25"/>
      <c r="G7" s="26"/>
      <c r="H7" s="27">
        <v>25.79</v>
      </c>
      <c r="I7" s="28">
        <v>87</v>
      </c>
      <c r="J7" s="29">
        <f t="shared" si="0"/>
        <v>831</v>
      </c>
      <c r="K7" s="33" t="s">
        <v>25</v>
      </c>
    </row>
    <row r="8" spans="1:11" ht="28" x14ac:dyDescent="0.35">
      <c r="A8" s="22" t="s">
        <v>20</v>
      </c>
      <c r="B8" s="23" t="s">
        <v>6</v>
      </c>
      <c r="C8" s="24">
        <v>650</v>
      </c>
      <c r="D8" s="25">
        <v>350</v>
      </c>
      <c r="E8" s="25">
        <v>275</v>
      </c>
      <c r="F8" s="25"/>
      <c r="G8" s="26"/>
      <c r="H8" s="27">
        <v>11.17</v>
      </c>
      <c r="I8" s="28">
        <v>35</v>
      </c>
      <c r="J8" s="29">
        <f t="shared" si="0"/>
        <v>660</v>
      </c>
      <c r="K8" s="30" t="s">
        <v>32</v>
      </c>
    </row>
    <row r="9" spans="1:11" s="32" customFormat="1" x14ac:dyDescent="0.35">
      <c r="A9" s="34" t="s">
        <v>23</v>
      </c>
      <c r="B9" s="29" t="s">
        <v>6</v>
      </c>
      <c r="C9" s="24">
        <v>600</v>
      </c>
      <c r="D9" s="25">
        <v>336</v>
      </c>
      <c r="E9" s="25">
        <v>300</v>
      </c>
      <c r="F9" s="25"/>
      <c r="G9" s="26"/>
      <c r="H9" s="27">
        <v>18.420000000000002</v>
      </c>
      <c r="I9" s="28">
        <v>53</v>
      </c>
      <c r="J9" s="29">
        <f t="shared" si="0"/>
        <v>689</v>
      </c>
      <c r="K9" s="35" t="s">
        <v>25</v>
      </c>
    </row>
    <row r="10" spans="1:11" x14ac:dyDescent="0.35">
      <c r="A10" s="11" t="s">
        <v>17</v>
      </c>
      <c r="B10" s="3" t="s">
        <v>15</v>
      </c>
      <c r="C10" s="17">
        <v>500</v>
      </c>
      <c r="D10" s="8"/>
      <c r="E10" s="8"/>
      <c r="F10" s="8"/>
      <c r="G10" s="16">
        <f>288+96</f>
        <v>384</v>
      </c>
      <c r="H10" s="15">
        <v>9.17</v>
      </c>
      <c r="I10" s="13">
        <v>22</v>
      </c>
      <c r="J10" s="3">
        <f t="shared" si="0"/>
        <v>406</v>
      </c>
      <c r="K10" s="18" t="s">
        <v>24</v>
      </c>
    </row>
    <row r="11" spans="1:11" x14ac:dyDescent="0.35">
      <c r="A11" s="11" t="s">
        <v>22</v>
      </c>
      <c r="B11" s="9" t="s">
        <v>15</v>
      </c>
      <c r="C11" s="17">
        <v>500</v>
      </c>
      <c r="D11" s="8"/>
      <c r="E11" s="8"/>
      <c r="F11" s="8"/>
      <c r="G11" s="16">
        <f>278+230</f>
        <v>508</v>
      </c>
      <c r="H11" s="15">
        <v>9.9700000000000006</v>
      </c>
      <c r="I11" s="13">
        <v>24</v>
      </c>
      <c r="J11" s="3">
        <f t="shared" si="0"/>
        <v>532</v>
      </c>
      <c r="K11" s="19" t="s">
        <v>25</v>
      </c>
    </row>
    <row r="12" spans="1:11" x14ac:dyDescent="0.35">
      <c r="A12" s="11" t="s">
        <v>26</v>
      </c>
      <c r="B12" s="9" t="s">
        <v>15</v>
      </c>
      <c r="C12" s="12">
        <v>550</v>
      </c>
      <c r="D12" s="8"/>
      <c r="E12" s="8"/>
      <c r="F12" s="8"/>
      <c r="G12" s="16">
        <v>275</v>
      </c>
      <c r="H12" s="21"/>
      <c r="I12" s="13">
        <f t="shared" ref="I12" si="1">((C12/26)/8)*H12</f>
        <v>0</v>
      </c>
      <c r="J12" s="3">
        <f t="shared" si="0"/>
        <v>275</v>
      </c>
      <c r="K12" s="19" t="s">
        <v>27</v>
      </c>
    </row>
    <row r="13" spans="1:11" x14ac:dyDescent="0.35">
      <c r="A13" s="5"/>
      <c r="B13" s="6"/>
      <c r="C13" s="6"/>
      <c r="D13" s="6"/>
      <c r="E13" s="7"/>
      <c r="F13" s="7"/>
      <c r="G13" s="7"/>
      <c r="H13" s="7"/>
      <c r="I13" s="7"/>
      <c r="J13" s="6"/>
      <c r="K13" s="6"/>
    </row>
    <row r="16" spans="1:11" x14ac:dyDescent="0.35">
      <c r="I16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Juin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2025-07-05T12:28:01Z</dcterms:modified>
</cp:coreProperties>
</file>