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16183" windowHeight="6900" activeTab="1"/>
  </bookViews>
  <sheets>
    <sheet name="Janvier" sheetId="1" r:id="rId1"/>
    <sheet name="Fevrier" sheetId="3" r:id="rId2"/>
  </sheets>
  <calcPr calcId="162913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" i="3"/>
  <c r="G16" i="3" l="1"/>
  <c r="G17" i="3"/>
  <c r="G18" i="3"/>
  <c r="G19" i="3"/>
  <c r="G24" i="3"/>
  <c r="G25" i="3"/>
  <c r="G26" i="3"/>
  <c r="G20" i="3"/>
  <c r="G21" i="3"/>
  <c r="G22" i="3"/>
  <c r="G23" i="3"/>
  <c r="G3" i="3" l="1"/>
  <c r="G8" i="3"/>
  <c r="G9" i="3"/>
  <c r="G10" i="3"/>
  <c r="G2" i="3"/>
  <c r="G15" i="3"/>
  <c r="G14" i="3"/>
  <c r="G13" i="3"/>
  <c r="G12" i="3"/>
  <c r="G7" i="3"/>
  <c r="G6" i="3"/>
  <c r="G5" i="3"/>
  <c r="G4" i="3"/>
</calcChain>
</file>

<file path=xl/sharedStrings.xml><?xml version="1.0" encoding="utf-8"?>
<sst xmlns="http://schemas.openxmlformats.org/spreadsheetml/2006/main" count="164" uniqueCount="83">
  <si>
    <t>Matricule</t>
  </si>
  <si>
    <t>Nom</t>
  </si>
  <si>
    <t>NIR</t>
  </si>
  <si>
    <t>Date
d'effet</t>
  </si>
  <si>
    <t>00001</t>
  </si>
  <si>
    <t>OUAKRIM Boutaïna</t>
  </si>
  <si>
    <t>291019935079813</t>
  </si>
  <si>
    <t>00002</t>
  </si>
  <si>
    <t>NEIFAR Rami</t>
  </si>
  <si>
    <t>184049935146380</t>
  </si>
  <si>
    <t>00003</t>
  </si>
  <si>
    <t>WERFELLI Alaaeddinne</t>
  </si>
  <si>
    <t>190079935146328</t>
  </si>
  <si>
    <t>00004</t>
  </si>
  <si>
    <t>DONKENG LINDA TEMEZE Attalie</t>
  </si>
  <si>
    <t>287039932209934</t>
  </si>
  <si>
    <t>00005</t>
  </si>
  <si>
    <t>LABOUA Mohamed Amine</t>
  </si>
  <si>
    <t>187019935097186</t>
  </si>
  <si>
    <t>00006</t>
  </si>
  <si>
    <t>BENAMOR Hazem</t>
  </si>
  <si>
    <t>184109935145686</t>
  </si>
  <si>
    <t>00007</t>
  </si>
  <si>
    <t>SALL Serigne Mouhamed Mbacke</t>
  </si>
  <si>
    <t>191059934110820</t>
  </si>
  <si>
    <t>00010</t>
  </si>
  <si>
    <t>FOUZAII Mohamed</t>
  </si>
  <si>
    <t>189059935157530</t>
  </si>
  <si>
    <t>00011</t>
  </si>
  <si>
    <t>RJAIBI Rim</t>
  </si>
  <si>
    <t>289019935122275</t>
  </si>
  <si>
    <t>00012</t>
  </si>
  <si>
    <t>BEY Azer</t>
  </si>
  <si>
    <t>189109935162560</t>
  </si>
  <si>
    <t/>
  </si>
  <si>
    <t>00013</t>
  </si>
  <si>
    <t>JABALLI Chawki</t>
  </si>
  <si>
    <t>187049935148310</t>
  </si>
  <si>
    <t>00014</t>
  </si>
  <si>
    <t>CHACHIL Jamal</t>
  </si>
  <si>
    <t>179109938015553</t>
  </si>
  <si>
    <t>00015</t>
  </si>
  <si>
    <t>HARZALLAH Ahmed</t>
  </si>
  <si>
    <t>183089935162630</t>
  </si>
  <si>
    <t>00016</t>
  </si>
  <si>
    <t>MOUNIR Majid</t>
  </si>
  <si>
    <t>184059938014331</t>
  </si>
  <si>
    <t>Taux % Janvier</t>
  </si>
  <si>
    <t>Variation Taux</t>
  </si>
  <si>
    <t>00017</t>
  </si>
  <si>
    <t>OTHMAN Emna</t>
  </si>
  <si>
    <t>294029935128376</t>
  </si>
  <si>
    <t>00018</t>
  </si>
  <si>
    <t>BEKKA Athmane</t>
  </si>
  <si>
    <t>189129935296117</t>
  </si>
  <si>
    <t>00019</t>
  </si>
  <si>
    <t>BOUMI Hanane</t>
  </si>
  <si>
    <t>293019938004955</t>
  </si>
  <si>
    <t>00020</t>
  </si>
  <si>
    <t>BEN HELEL Mohamed Sadok</t>
  </si>
  <si>
    <t>188069935161753</t>
  </si>
  <si>
    <t>00021</t>
  </si>
  <si>
    <t>AJJEL Mahdi</t>
  </si>
  <si>
    <t>188109935143805</t>
  </si>
  <si>
    <t>00022</t>
  </si>
  <si>
    <t>MEJDOUB Oussama</t>
  </si>
  <si>
    <t>185069935170614</t>
  </si>
  <si>
    <t>00023</t>
  </si>
  <si>
    <t>SNOUSSI Wadii</t>
  </si>
  <si>
    <t>192079935132667</t>
  </si>
  <si>
    <t>00024</t>
  </si>
  <si>
    <t>BIOKOU Edna</t>
  </si>
  <si>
    <t>286039932700725</t>
  </si>
  <si>
    <t>00025</t>
  </si>
  <si>
    <t>ABIDLI Nabil</t>
  </si>
  <si>
    <t>184109935148854</t>
  </si>
  <si>
    <t>00026</t>
  </si>
  <si>
    <t>NACIB Makrem</t>
  </si>
  <si>
    <t>172089935142195</t>
  </si>
  <si>
    <t>00028</t>
  </si>
  <si>
    <t>BIOKOU Sourou Mabayomidje JF</t>
  </si>
  <si>
    <t>194059932804832</t>
  </si>
  <si>
    <t>Taux % Fevrier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</si>
</sst>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quotePrefix="1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4" fontId="0" fillId="0" borderId="0" xfId="0" applyNumberFormat="1"/>
    <xf numFmtId="0" fontId="18" fillId="33" borderId="11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quotePrefix="1" applyNumberFormat="1" applyFont="1" applyFill="1" applyBorder="1" applyAlignment="1" applyProtection="1"/>
    <xf numFmtId="164" fontId="19" fillId="35" borderId="0" xfId="0" applyNumberFormat="1" applyFont="1" applyFill="1" applyBorder="1" applyAlignment="1" applyProtection="1"/>
    <xf numFmtId="4" fontId="19" fillId="35" borderId="0" xfId="0" applyNumberFormat="1" applyFont="1" applyFill="1" applyBorder="1" applyAlignment="1" applyProtection="1"/>
    <xf numFmtId="4" fontId="0" fillId="37" borderId="0" xfId="0" applyNumberFormat="1" applyFill="1"/>
    <xf numFmtId="0" fontId="19" fillId="37" borderId="0" xfId="0" quotePrefix="1" applyNumberFormat="1" applyFont="1" applyFill="1" applyBorder="1" applyAlignment="1" applyProtection="1"/>
    <xf numFmtId="164" fontId="19" fillId="37" borderId="0" xfId="0" applyNumberFormat="1" applyFont="1" applyFill="1" applyBorder="1" applyAlignment="1" applyProtection="1"/>
    <xf numFmtId="4" fontId="19" fillId="37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H21" sqref="H21"/>
    </sheetView>
  </sheetViews>
  <sheetFormatPr baseColWidth="10" defaultColWidth="10.765625" defaultRowHeight="15" customHeight="1" x14ac:dyDescent="0.4"/>
  <cols>
    <col min="1" max="1" width="17.921875" bestFit="1" customWidth="1"/>
    <col min="2" max="3" width="35.921875" bestFit="1" customWidth="1"/>
    <col min="4" max="4" width="21.3828125" bestFit="1" customWidth="1"/>
    <col min="5" max="5" width="21.53515625" bestFit="1" customWidth="1"/>
  </cols>
  <sheetData>
    <row r="1" spans="1:5" ht="30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9" t="s">
        <v>47</v>
      </c>
    </row>
    <row r="2" spans="1:5" ht="15" customHeight="1" x14ac:dyDescent="0.4">
      <c r="A2" s="2" t="s">
        <v>4</v>
      </c>
      <c r="B2" s="2" t="s">
        <v>5</v>
      </c>
      <c r="C2" s="2" t="s">
        <v>6</v>
      </c>
      <c r="D2" s="3">
        <v>44949.295219907406</v>
      </c>
      <c r="E2" s="4">
        <v>11.4</v>
      </c>
    </row>
    <row r="3" spans="1:5" ht="15" customHeight="1" x14ac:dyDescent="0.4">
      <c r="A3" s="2" t="s">
        <v>7</v>
      </c>
      <c r="B3" s="2" t="s">
        <v>8</v>
      </c>
      <c r="C3" s="2" t="s">
        <v>9</v>
      </c>
      <c r="D3" s="3">
        <v>44949.295219907406</v>
      </c>
      <c r="E3" s="4">
        <v>5</v>
      </c>
    </row>
    <row r="4" spans="1:5" ht="15" customHeight="1" x14ac:dyDescent="0.4">
      <c r="A4" s="2" t="s">
        <v>10</v>
      </c>
      <c r="B4" s="2" t="s">
        <v>11</v>
      </c>
      <c r="C4" s="2" t="s">
        <v>12</v>
      </c>
      <c r="D4" s="3">
        <v>44949.295219907406</v>
      </c>
      <c r="E4" s="4">
        <v>9.1999999999999993</v>
      </c>
    </row>
    <row r="5" spans="1:5" ht="15" customHeight="1" x14ac:dyDescent="0.4">
      <c r="A5" s="2" t="s">
        <v>13</v>
      </c>
      <c r="B5" s="2" t="s">
        <v>14</v>
      </c>
      <c r="C5" s="2" t="s">
        <v>15</v>
      </c>
      <c r="D5" s="3">
        <v>44949.295219907406</v>
      </c>
      <c r="E5" s="4">
        <v>10.4</v>
      </c>
    </row>
    <row r="6" spans="1:5" ht="15" customHeight="1" x14ac:dyDescent="0.4">
      <c r="A6" s="2" t="s">
        <v>16</v>
      </c>
      <c r="B6" s="2" t="s">
        <v>17</v>
      </c>
      <c r="C6" s="2" t="s">
        <v>18</v>
      </c>
      <c r="D6" s="3">
        <v>44949.295219907406</v>
      </c>
      <c r="E6" s="4">
        <v>4.5</v>
      </c>
    </row>
    <row r="7" spans="1:5" ht="15" customHeight="1" x14ac:dyDescent="0.4">
      <c r="A7" s="2" t="s">
        <v>19</v>
      </c>
      <c r="B7" s="2" t="s">
        <v>20</v>
      </c>
      <c r="C7" s="2" t="s">
        <v>21</v>
      </c>
      <c r="D7" s="3">
        <v>44949.295219907406</v>
      </c>
      <c r="E7" s="4">
        <v>17.3</v>
      </c>
    </row>
    <row r="8" spans="1:5" ht="15" customHeight="1" x14ac:dyDescent="0.4">
      <c r="A8" s="2" t="s">
        <v>22</v>
      </c>
      <c r="B8" s="2" t="s">
        <v>23</v>
      </c>
      <c r="C8" s="2" t="s">
        <v>24</v>
      </c>
      <c r="D8" s="3">
        <v>44949.295219907406</v>
      </c>
      <c r="E8" s="4">
        <v>0</v>
      </c>
    </row>
    <row r="9" spans="1:5" ht="15" customHeight="1" x14ac:dyDescent="0.4">
      <c r="A9" s="2" t="s">
        <v>25</v>
      </c>
      <c r="B9" s="2" t="s">
        <v>26</v>
      </c>
      <c r="C9" s="2" t="s">
        <v>27</v>
      </c>
      <c r="D9" s="3">
        <v>44949.295219907406</v>
      </c>
      <c r="E9" s="4">
        <v>0</v>
      </c>
    </row>
    <row r="10" spans="1:5" ht="15" customHeight="1" x14ac:dyDescent="0.4">
      <c r="A10" s="2" t="s">
        <v>28</v>
      </c>
      <c r="B10" s="2" t="s">
        <v>29</v>
      </c>
      <c r="C10" s="2" t="s">
        <v>30</v>
      </c>
      <c r="D10" s="3">
        <v>44949.295219907406</v>
      </c>
      <c r="E10" s="4">
        <v>2.5</v>
      </c>
    </row>
    <row r="11" spans="1:5" ht="15" customHeight="1" x14ac:dyDescent="0.4">
      <c r="A11" s="2" t="s">
        <v>31</v>
      </c>
      <c r="B11" s="2" t="s">
        <v>32</v>
      </c>
      <c r="C11" s="2" t="s">
        <v>33</v>
      </c>
      <c r="D11" s="3">
        <v>44949.295219907406</v>
      </c>
      <c r="E11" s="5" t="s">
        <v>34</v>
      </c>
    </row>
    <row r="12" spans="1:5" ht="15" customHeight="1" x14ac:dyDescent="0.4">
      <c r="A12" s="2" t="s">
        <v>35</v>
      </c>
      <c r="B12" s="2" t="s">
        <v>36</v>
      </c>
      <c r="C12" s="2" t="s">
        <v>37</v>
      </c>
      <c r="D12" s="3">
        <v>44949.295219907406</v>
      </c>
      <c r="E12" s="4">
        <v>16.899999999999999</v>
      </c>
    </row>
    <row r="13" spans="1:5" ht="15" customHeight="1" x14ac:dyDescent="0.4">
      <c r="A13" s="2" t="s">
        <v>38</v>
      </c>
      <c r="B13" s="2" t="s">
        <v>39</v>
      </c>
      <c r="C13" s="2" t="s">
        <v>40</v>
      </c>
      <c r="D13" s="3">
        <v>44949.295219907406</v>
      </c>
      <c r="E13" s="4">
        <v>10</v>
      </c>
    </row>
    <row r="14" spans="1:5" ht="15" customHeight="1" x14ac:dyDescent="0.4">
      <c r="A14" s="2" t="s">
        <v>41</v>
      </c>
      <c r="B14" s="2" t="s">
        <v>42</v>
      </c>
      <c r="C14" s="2" t="s">
        <v>43</v>
      </c>
      <c r="D14" s="3">
        <v>44949.295219907406</v>
      </c>
      <c r="E14" s="4">
        <v>2.4</v>
      </c>
    </row>
    <row r="15" spans="1:5" ht="15" customHeight="1" x14ac:dyDescent="0.4">
      <c r="A15" s="2" t="s">
        <v>44</v>
      </c>
      <c r="B15" s="2" t="s">
        <v>45</v>
      </c>
      <c r="C15" s="2" t="s">
        <v>46</v>
      </c>
      <c r="D15" s="3">
        <v>44949.295219907406</v>
      </c>
      <c r="E15" s="4">
        <v>0</v>
      </c>
    </row>
    <row r="16" spans="1:5" ht="15" customHeight="1" x14ac:dyDescent="0.4">
      <c r="A16" s="10" t="s">
        <v>49</v>
      </c>
      <c r="B16" s="10" t="s">
        <v>50</v>
      </c>
      <c r="C16" s="10" t="s">
        <v>51</v>
      </c>
      <c r="D16" s="11">
        <v>44981.841435185182</v>
      </c>
      <c r="E16" s="12">
        <v>11</v>
      </c>
    </row>
    <row r="17" spans="1:5" ht="15" customHeight="1" x14ac:dyDescent="0.4">
      <c r="A17" s="10" t="s">
        <v>52</v>
      </c>
      <c r="B17" s="10" t="s">
        <v>53</v>
      </c>
      <c r="C17" s="10" t="s">
        <v>54</v>
      </c>
      <c r="D17" s="11">
        <v>44981.841435185182</v>
      </c>
      <c r="E17" s="12">
        <v>13</v>
      </c>
    </row>
    <row r="18" spans="1:5" ht="15" customHeight="1" x14ac:dyDescent="0.4">
      <c r="A18" s="10" t="s">
        <v>55</v>
      </c>
      <c r="B18" s="10" t="s">
        <v>56</v>
      </c>
      <c r="C18" s="10" t="s">
        <v>57</v>
      </c>
      <c r="D18" s="11">
        <v>44981.841435185182</v>
      </c>
      <c r="E18" s="12">
        <v>9.6</v>
      </c>
    </row>
    <row r="19" spans="1:5" ht="15" customHeight="1" x14ac:dyDescent="0.4">
      <c r="A19" s="10" t="s">
        <v>58</v>
      </c>
      <c r="B19" s="10" t="s">
        <v>59</v>
      </c>
      <c r="C19" s="10" t="s">
        <v>60</v>
      </c>
      <c r="D19" s="11">
        <v>44981.841435185182</v>
      </c>
      <c r="E19" s="12">
        <v>4.9000000000000004</v>
      </c>
    </row>
    <row r="20" spans="1:5" ht="15" customHeight="1" x14ac:dyDescent="0.4">
      <c r="A20" s="10" t="s">
        <v>61</v>
      </c>
      <c r="B20" s="10" t="s">
        <v>62</v>
      </c>
      <c r="C20" s="10" t="s">
        <v>63</v>
      </c>
      <c r="D20" s="11">
        <v>44981.841435185182</v>
      </c>
      <c r="E20" s="12">
        <v>5.0999999999999996</v>
      </c>
    </row>
    <row r="21" spans="1:5" ht="15" customHeight="1" x14ac:dyDescent="0.4">
      <c r="A21" s="10" t="s">
        <v>64</v>
      </c>
      <c r="B21" s="10" t="s">
        <v>65</v>
      </c>
      <c r="C21" s="10" t="s">
        <v>66</v>
      </c>
      <c r="D21" s="11">
        <v>44981.841435185182</v>
      </c>
      <c r="E21" s="12">
        <v>9.1</v>
      </c>
    </row>
    <row r="22" spans="1:5" ht="15" customHeight="1" x14ac:dyDescent="0.4">
      <c r="A22" s="10" t="s">
        <v>67</v>
      </c>
      <c r="B22" s="10" t="s">
        <v>68</v>
      </c>
      <c r="C22" s="10" t="s">
        <v>69</v>
      </c>
      <c r="D22" s="11">
        <v>44981.841435185182</v>
      </c>
      <c r="E22" s="12">
        <v>11.8</v>
      </c>
    </row>
    <row r="23" spans="1:5" ht="15" customHeight="1" x14ac:dyDescent="0.4">
      <c r="A23" s="10" t="s">
        <v>70</v>
      </c>
      <c r="B23" s="10" t="s">
        <v>71</v>
      </c>
      <c r="C23" s="10" t="s">
        <v>72</v>
      </c>
      <c r="D23" s="11">
        <v>44981.841435185182</v>
      </c>
      <c r="E23" s="12">
        <v>12.7</v>
      </c>
    </row>
    <row r="24" spans="1:5" ht="15" customHeight="1" x14ac:dyDescent="0.4">
      <c r="A24" s="10" t="s">
        <v>73</v>
      </c>
      <c r="B24" s="10" t="s">
        <v>74</v>
      </c>
      <c r="C24" s="10" t="s">
        <v>75</v>
      </c>
      <c r="D24" s="11">
        <v>44981.841435185182</v>
      </c>
      <c r="E24" s="12">
        <v>2.7</v>
      </c>
    </row>
    <row r="25" spans="1:5" ht="15" customHeight="1" x14ac:dyDescent="0.4">
      <c r="A25" s="10" t="s">
        <v>76</v>
      </c>
      <c r="B25" s="10" t="s">
        <v>77</v>
      </c>
      <c r="C25" s="10" t="s">
        <v>78</v>
      </c>
      <c r="D25" s="11">
        <v>44981.841435185182</v>
      </c>
      <c r="E25" s="12">
        <v>4.8</v>
      </c>
    </row>
    <row r="26" spans="1:5" ht="15" customHeight="1" x14ac:dyDescent="0.4">
      <c r="A26" s="10" t="s">
        <v>79</v>
      </c>
      <c r="B26" s="10" t="s">
        <v>80</v>
      </c>
      <c r="C26" s="10" t="s">
        <v>81</v>
      </c>
      <c r="D26" s="11">
        <v>44981.841435185182</v>
      </c>
      <c r="E26" s="12">
        <v>2.7</v>
      </c>
    </row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G26" sqref="G26"/>
    </sheetView>
  </sheetViews>
  <sheetFormatPr baseColWidth="10" defaultColWidth="35.61328125" defaultRowHeight="14.6" x14ac:dyDescent="0.4"/>
  <cols>
    <col min="1" max="1" width="10.15234375" customWidth="1"/>
    <col min="4" max="4" width="21.4609375" customWidth="1"/>
    <col min="5" max="5" width="14.61328125" customWidth="1"/>
    <col min="6" max="6" width="21.53515625" style="8" bestFit="1" customWidth="1"/>
    <col min="7" max="7" width="35.61328125" style="8"/>
  </cols>
  <sheetData>
    <row r="1" spans="1:7" ht="29.15" x14ac:dyDescent="0.4">
      <c r="A1" s="9" t="s">
        <v>0</v>
      </c>
      <c r="B1" s="9" t="s">
        <v>1</v>
      </c>
      <c r="C1" s="9" t="s">
        <v>2</v>
      </c>
      <c r="D1" s="9" t="s">
        <v>3</v>
      </c>
      <c r="E1" s="9" t="s">
        <v>82</v>
      </c>
      <c r="F1" s="9" t="s">
        <v>47</v>
      </c>
      <c r="G1" s="7" t="s">
        <v>48</v>
      </c>
    </row>
    <row r="2" spans="1:7" x14ac:dyDescent="0.4">
      <c r="A2" s="10" t="s">
        <v>4</v>
      </c>
      <c r="B2" s="10" t="s">
        <v>5</v>
      </c>
      <c r="C2" s="10" t="s">
        <v>6</v>
      </c>
      <c r="D2" s="11">
        <v>44981.841435185182</v>
      </c>
      <c r="E2" s="12">
        <v>11.4</v>
      </c>
      <c r="F2" s="12">
        <f>VLOOKUP(Fevrier!A2,Janvier!$A$1:$E$26,5,FALSE)</f>
        <v>11.4</v>
      </c>
      <c r="G2" s="6">
        <f>E2-F2</f>
        <v>0</v>
      </c>
    </row>
    <row r="3" spans="1:7" x14ac:dyDescent="0.4">
      <c r="A3" s="10" t="s">
        <v>7</v>
      </c>
      <c r="B3" s="10" t="s">
        <v>8</v>
      </c>
      <c r="C3" s="10" t="s">
        <v>9</v>
      </c>
      <c r="D3" s="11">
        <v>44981.841435185182</v>
      </c>
      <c r="E3" s="12">
        <v>5</v>
      </c>
      <c r="F3" s="12">
        <f>VLOOKUP(Fevrier!A3,Janvier!$A$1:$E$26,5,FALSE)</f>
        <v>5</v>
      </c>
      <c r="G3" s="6">
        <f t="shared" ref="G3:G26" si="0">E3-F3</f>
        <v>0</v>
      </c>
    </row>
    <row r="4" spans="1:7" x14ac:dyDescent="0.4">
      <c r="A4" s="10" t="s">
        <v>10</v>
      </c>
      <c r="B4" s="10" t="s">
        <v>11</v>
      </c>
      <c r="C4" s="10" t="s">
        <v>12</v>
      </c>
      <c r="D4" s="11">
        <v>44981.841435185182</v>
      </c>
      <c r="E4" s="12">
        <v>9.1999999999999993</v>
      </c>
      <c r="F4" s="12">
        <f>VLOOKUP(Fevrier!A4,Janvier!$A$1:$E$26,5,FALSE)</f>
        <v>9.1999999999999993</v>
      </c>
      <c r="G4" s="6">
        <f t="shared" si="0"/>
        <v>0</v>
      </c>
    </row>
    <row r="5" spans="1:7" x14ac:dyDescent="0.4">
      <c r="A5" s="10" t="s">
        <v>13</v>
      </c>
      <c r="B5" s="10" t="s">
        <v>14</v>
      </c>
      <c r="C5" s="10" t="s">
        <v>15</v>
      </c>
      <c r="D5" s="11">
        <v>44981.841435185182</v>
      </c>
      <c r="E5" s="12">
        <v>10.4</v>
      </c>
      <c r="F5" s="12">
        <f>VLOOKUP(Fevrier!A5,Janvier!$A$1:$E$26,5,FALSE)</f>
        <v>10.4</v>
      </c>
      <c r="G5" s="6">
        <f t="shared" si="0"/>
        <v>0</v>
      </c>
    </row>
    <row r="6" spans="1:7" x14ac:dyDescent="0.4">
      <c r="A6" s="10" t="s">
        <v>16</v>
      </c>
      <c r="B6" s="10" t="s">
        <v>17</v>
      </c>
      <c r="C6" s="10" t="s">
        <v>18</v>
      </c>
      <c r="D6" s="11">
        <v>44981.841435185182</v>
      </c>
      <c r="E6" s="12">
        <v>4.5</v>
      </c>
      <c r="F6" s="12">
        <f>VLOOKUP(Fevrier!A6,Janvier!$A$1:$E$26,5,FALSE)</f>
        <v>4.5</v>
      </c>
      <c r="G6" s="6">
        <f t="shared" si="0"/>
        <v>0</v>
      </c>
    </row>
    <row r="7" spans="1:7" x14ac:dyDescent="0.4">
      <c r="A7" s="14" t="s">
        <v>19</v>
      </c>
      <c r="B7" s="14" t="s">
        <v>20</v>
      </c>
      <c r="C7" s="14" t="s">
        <v>21</v>
      </c>
      <c r="D7" s="15">
        <v>44981.841435185182</v>
      </c>
      <c r="E7" s="16">
        <v>7.6</v>
      </c>
      <c r="F7" s="16">
        <f>VLOOKUP(Fevrier!A7,Janvier!$A$1:$E$26,5,FALSE)</f>
        <v>17.3</v>
      </c>
      <c r="G7" s="13">
        <f t="shared" si="0"/>
        <v>-9.7000000000000011</v>
      </c>
    </row>
    <row r="8" spans="1:7" x14ac:dyDescent="0.4">
      <c r="A8" s="10" t="s">
        <v>22</v>
      </c>
      <c r="B8" s="10" t="s">
        <v>23</v>
      </c>
      <c r="C8" s="10" t="s">
        <v>24</v>
      </c>
      <c r="D8" s="11">
        <v>44981.841435185182</v>
      </c>
      <c r="E8" s="12">
        <v>0</v>
      </c>
      <c r="F8" s="12">
        <f>VLOOKUP(Fevrier!A8,Janvier!$A$1:$E$26,5,FALSE)</f>
        <v>0</v>
      </c>
      <c r="G8" s="6">
        <f t="shared" si="0"/>
        <v>0</v>
      </c>
    </row>
    <row r="9" spans="1:7" x14ac:dyDescent="0.4">
      <c r="A9" s="10" t="s">
        <v>25</v>
      </c>
      <c r="B9" s="10" t="s">
        <v>26</v>
      </c>
      <c r="C9" s="10" t="s">
        <v>27</v>
      </c>
      <c r="D9" s="11">
        <v>44981.841435185182</v>
      </c>
      <c r="E9" s="12">
        <v>0</v>
      </c>
      <c r="F9" s="12">
        <f>VLOOKUP(Fevrier!A9,Janvier!$A$1:$E$26,5,FALSE)</f>
        <v>0</v>
      </c>
      <c r="G9" s="6">
        <f t="shared" si="0"/>
        <v>0</v>
      </c>
    </row>
    <row r="10" spans="1:7" x14ac:dyDescent="0.4">
      <c r="A10" s="10" t="s">
        <v>28</v>
      </c>
      <c r="B10" s="10" t="s">
        <v>29</v>
      </c>
      <c r="C10" s="10" t="s">
        <v>30</v>
      </c>
      <c r="D10" s="11">
        <v>44981.841435185182</v>
      </c>
      <c r="E10" s="12">
        <v>2.5</v>
      </c>
      <c r="F10" s="12">
        <f>VLOOKUP(Fevrier!A10,Janvier!$A$1:$E$26,5,FALSE)</f>
        <v>2.5</v>
      </c>
      <c r="G10" s="6">
        <f t="shared" si="0"/>
        <v>0</v>
      </c>
    </row>
    <row r="11" spans="1:7" x14ac:dyDescent="0.4">
      <c r="A11" s="10" t="s">
        <v>31</v>
      </c>
      <c r="B11" s="10" t="s">
        <v>32</v>
      </c>
      <c r="C11" s="10" t="s">
        <v>33</v>
      </c>
      <c r="D11" s="11">
        <v>44981.841435185182</v>
      </c>
      <c r="E11" s="5" t="s">
        <v>34</v>
      </c>
      <c r="F11" s="12" t="str">
        <f>VLOOKUP(Fevrier!A11,Janvier!$A$1:$E$26,5,FALSE)</f>
        <v/>
      </c>
      <c r="G11" s="6"/>
    </row>
    <row r="12" spans="1:7" x14ac:dyDescent="0.4">
      <c r="A12" s="14" t="s">
        <v>35</v>
      </c>
      <c r="B12" s="14" t="s">
        <v>36</v>
      </c>
      <c r="C12" s="14" t="s">
        <v>37</v>
      </c>
      <c r="D12" s="15">
        <v>44981.841435185182</v>
      </c>
      <c r="E12" s="16">
        <v>4.5999999999999996</v>
      </c>
      <c r="F12" s="16">
        <f>VLOOKUP(Fevrier!A12,Janvier!$A$1:$E$26,5,FALSE)</f>
        <v>16.899999999999999</v>
      </c>
      <c r="G12" s="13">
        <f t="shared" si="0"/>
        <v>-12.299999999999999</v>
      </c>
    </row>
    <row r="13" spans="1:7" x14ac:dyDescent="0.4">
      <c r="A13" s="10" t="s">
        <v>38</v>
      </c>
      <c r="B13" s="10" t="s">
        <v>39</v>
      </c>
      <c r="C13" s="10" t="s">
        <v>40</v>
      </c>
      <c r="D13" s="11">
        <v>44981.841435185182</v>
      </c>
      <c r="E13" s="12">
        <v>10</v>
      </c>
      <c r="F13" s="12">
        <f>VLOOKUP(Fevrier!A13,Janvier!$A$1:$E$26,5,FALSE)</f>
        <v>10</v>
      </c>
      <c r="G13" s="6">
        <f t="shared" si="0"/>
        <v>0</v>
      </c>
    </row>
    <row r="14" spans="1:7" x14ac:dyDescent="0.4">
      <c r="A14" s="10" t="s">
        <v>41</v>
      </c>
      <c r="B14" s="10" t="s">
        <v>42</v>
      </c>
      <c r="C14" s="10" t="s">
        <v>43</v>
      </c>
      <c r="D14" s="11">
        <v>44981.841435185182</v>
      </c>
      <c r="E14" s="12">
        <v>2.4</v>
      </c>
      <c r="F14" s="12">
        <f>VLOOKUP(Fevrier!A14,Janvier!$A$1:$E$26,5,FALSE)</f>
        <v>2.4</v>
      </c>
      <c r="G14" s="6">
        <f t="shared" si="0"/>
        <v>0</v>
      </c>
    </row>
    <row r="15" spans="1:7" x14ac:dyDescent="0.4">
      <c r="A15" s="10" t="s">
        <v>44</v>
      </c>
      <c r="B15" s="10" t="s">
        <v>45</v>
      </c>
      <c r="C15" s="10" t="s">
        <v>46</v>
      </c>
      <c r="D15" s="11">
        <v>44981.841435185182</v>
      </c>
      <c r="E15" s="12">
        <v>0</v>
      </c>
      <c r="F15" s="12">
        <f>VLOOKUP(Fevrier!A15,Janvier!$A$1:$E$26,5,FALSE)</f>
        <v>0</v>
      </c>
      <c r="G15" s="6">
        <f t="shared" si="0"/>
        <v>0</v>
      </c>
    </row>
    <row r="16" spans="1:7" x14ac:dyDescent="0.4">
      <c r="A16" s="10" t="s">
        <v>49</v>
      </c>
      <c r="B16" s="10" t="s">
        <v>50</v>
      </c>
      <c r="C16" s="10" t="s">
        <v>51</v>
      </c>
      <c r="D16" s="11">
        <v>44981.841435185182</v>
      </c>
      <c r="E16" s="12">
        <v>11</v>
      </c>
      <c r="F16" s="12">
        <f>VLOOKUP(Fevrier!A16,Janvier!$A$1:$E$26,5,FALSE)</f>
        <v>11</v>
      </c>
      <c r="G16" s="6">
        <f t="shared" si="0"/>
        <v>0</v>
      </c>
    </row>
    <row r="17" spans="1:7" x14ac:dyDescent="0.4">
      <c r="A17" s="10" t="s">
        <v>52</v>
      </c>
      <c r="B17" s="10" t="s">
        <v>53</v>
      </c>
      <c r="C17" s="10" t="s">
        <v>54</v>
      </c>
      <c r="D17" s="11">
        <v>44981.841435185182</v>
      </c>
      <c r="E17" s="12">
        <v>13</v>
      </c>
      <c r="F17" s="12">
        <f>VLOOKUP(Fevrier!A17,Janvier!$A$1:$E$26,5,FALSE)</f>
        <v>13</v>
      </c>
      <c r="G17" s="6">
        <f t="shared" si="0"/>
        <v>0</v>
      </c>
    </row>
    <row r="18" spans="1:7" x14ac:dyDescent="0.4">
      <c r="A18" s="10" t="s">
        <v>55</v>
      </c>
      <c r="B18" s="10" t="s">
        <v>56</v>
      </c>
      <c r="C18" s="10" t="s">
        <v>57</v>
      </c>
      <c r="D18" s="11">
        <v>44981.841435185182</v>
      </c>
      <c r="E18" s="12">
        <v>9.6</v>
      </c>
      <c r="F18" s="12">
        <f>VLOOKUP(Fevrier!A18,Janvier!$A$1:$E$26,5,FALSE)</f>
        <v>9.6</v>
      </c>
      <c r="G18" s="6">
        <f t="shared" si="0"/>
        <v>0</v>
      </c>
    </row>
    <row r="19" spans="1:7" x14ac:dyDescent="0.4">
      <c r="A19" s="10" t="s">
        <v>58</v>
      </c>
      <c r="B19" s="10" t="s">
        <v>59</v>
      </c>
      <c r="C19" s="10" t="s">
        <v>60</v>
      </c>
      <c r="D19" s="11">
        <v>44981.841435185182</v>
      </c>
      <c r="E19" s="12">
        <v>4.9000000000000004</v>
      </c>
      <c r="F19" s="12">
        <f>VLOOKUP(Fevrier!A19,Janvier!$A$1:$E$26,5,FALSE)</f>
        <v>4.9000000000000004</v>
      </c>
      <c r="G19" s="6">
        <f t="shared" si="0"/>
        <v>0</v>
      </c>
    </row>
    <row r="20" spans="1:7" x14ac:dyDescent="0.4">
      <c r="A20" s="10" t="s">
        <v>61</v>
      </c>
      <c r="B20" s="10" t="s">
        <v>62</v>
      </c>
      <c r="C20" s="10" t="s">
        <v>63</v>
      </c>
      <c r="D20" s="11">
        <v>44981.841435185182</v>
      </c>
      <c r="E20" s="12">
        <v>5.0999999999999996</v>
      </c>
      <c r="F20" s="12">
        <f>VLOOKUP(Fevrier!A20,Janvier!$A$1:$E$26,5,FALSE)</f>
        <v>5.0999999999999996</v>
      </c>
      <c r="G20" s="6">
        <f t="shared" si="0"/>
        <v>0</v>
      </c>
    </row>
    <row r="21" spans="1:7" x14ac:dyDescent="0.4">
      <c r="A21" s="10" t="s">
        <v>64</v>
      </c>
      <c r="B21" s="10" t="s">
        <v>65</v>
      </c>
      <c r="C21" s="10" t="s">
        <v>66</v>
      </c>
      <c r="D21" s="11">
        <v>44981.841435185182</v>
      </c>
      <c r="E21" s="12">
        <v>9.1</v>
      </c>
      <c r="F21" s="12">
        <f>VLOOKUP(Fevrier!A21,Janvier!$A$1:$E$26,5,FALSE)</f>
        <v>9.1</v>
      </c>
      <c r="G21" s="6">
        <f t="shared" si="0"/>
        <v>0</v>
      </c>
    </row>
    <row r="22" spans="1:7" x14ac:dyDescent="0.4">
      <c r="A22" s="10" t="s">
        <v>67</v>
      </c>
      <c r="B22" s="10" t="s">
        <v>68</v>
      </c>
      <c r="C22" s="10" t="s">
        <v>69</v>
      </c>
      <c r="D22" s="11">
        <v>44981.841435185182</v>
      </c>
      <c r="E22" s="12">
        <v>11.8</v>
      </c>
      <c r="F22" s="12">
        <f>VLOOKUP(Fevrier!A22,Janvier!$A$1:$E$26,5,FALSE)</f>
        <v>11.8</v>
      </c>
      <c r="G22" s="6">
        <f t="shared" si="0"/>
        <v>0</v>
      </c>
    </row>
    <row r="23" spans="1:7" x14ac:dyDescent="0.4">
      <c r="A23" s="10" t="s">
        <v>70</v>
      </c>
      <c r="B23" s="10" t="s">
        <v>71</v>
      </c>
      <c r="C23" s="10" t="s">
        <v>72</v>
      </c>
      <c r="D23" s="11">
        <v>44981.841435185182</v>
      </c>
      <c r="E23" s="12">
        <v>12.7</v>
      </c>
      <c r="F23" s="12">
        <f>VLOOKUP(Fevrier!A23,Janvier!$A$1:$E$26,5,FALSE)</f>
        <v>12.7</v>
      </c>
      <c r="G23" s="6">
        <f t="shared" si="0"/>
        <v>0</v>
      </c>
    </row>
    <row r="24" spans="1:7" x14ac:dyDescent="0.4">
      <c r="A24" s="10" t="s">
        <v>73</v>
      </c>
      <c r="B24" s="10" t="s">
        <v>74</v>
      </c>
      <c r="C24" s="10" t="s">
        <v>75</v>
      </c>
      <c r="D24" s="11">
        <v>44981.841435185182</v>
      </c>
      <c r="E24" s="12">
        <v>2.7</v>
      </c>
      <c r="F24" s="12">
        <f>VLOOKUP(Fevrier!A24,Janvier!$A$1:$E$26,5,FALSE)</f>
        <v>2.7</v>
      </c>
      <c r="G24" s="6">
        <f t="shared" si="0"/>
        <v>0</v>
      </c>
    </row>
    <row r="25" spans="1:7" x14ac:dyDescent="0.4">
      <c r="A25" s="10" t="s">
        <v>76</v>
      </c>
      <c r="B25" s="10" t="s">
        <v>77</v>
      </c>
      <c r="C25" s="10" t="s">
        <v>78</v>
      </c>
      <c r="D25" s="11">
        <v>44981.841435185182</v>
      </c>
      <c r="E25" s="12">
        <v>4.8</v>
      </c>
      <c r="F25" s="12">
        <f>VLOOKUP(Fevrier!A25,Janvier!$A$1:$E$26,5,FALSE)</f>
        <v>4.8</v>
      </c>
      <c r="G25" s="6">
        <f t="shared" si="0"/>
        <v>0</v>
      </c>
    </row>
    <row r="26" spans="1:7" x14ac:dyDescent="0.4">
      <c r="A26" s="10" t="s">
        <v>79</v>
      </c>
      <c r="B26" s="10" t="s">
        <v>80</v>
      </c>
      <c r="C26" s="10" t="s">
        <v>81</v>
      </c>
      <c r="D26" s="11">
        <v>44981.841435185182</v>
      </c>
      <c r="E26" s="12">
        <v>2.7</v>
      </c>
      <c r="F26" s="12">
        <f>VLOOKUP(Fevrier!A26,Janvier!$A$1:$E$26,5,FALSE)</f>
        <v>2.7</v>
      </c>
      <c r="G26" s="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Janvier</vt:lpstr>
      <vt:lpstr>Fevrier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2023-01-25T10:29:31Z</dcterms:created>
  <dcterms:modified xsi:type="dcterms:W3CDTF">2023-03-02T13:43:10Z</dcterms:modified>
</cp:coreProperties>
</file>