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T:\DRH_GROUPE\CESG\06689 - E-EVALUATIONS CANDIDATS\P_50648 - E-EVALUATIONS CANDIDATS - 2024\REV-PACS\"/>
    </mc:Choice>
  </mc:AlternateContent>
  <xr:revisionPtr revIDLastSave="0" documentId="13_ncr:1_{E332AF74-A8A5-4292-89D4-E422C79208CF}" xr6:coauthVersionLast="47" xr6:coauthVersionMax="47" xr10:uidLastSave="{00000000-0000-0000-0000-000000000000}"/>
  <bookViews>
    <workbookView xWindow="53880" yWindow="-120" windowWidth="25440" windowHeight="15270" activeTab="1" xr2:uid="{227E9250-4AB1-4817-B3B4-E9DE3676D703}"/>
  </bookViews>
  <sheets>
    <sheet name="Mode D'emploi" sheetId="4" r:id="rId1"/>
    <sheet name="REVUE" sheetId="3" r:id="rId2"/>
    <sheet name="Réservé SNCF" sheetId="1" state="hidden" r:id="rId3"/>
  </sheets>
  <externalReferences>
    <externalReference r:id="rId4"/>
    <externalReference r:id="rId5"/>
  </externalReferences>
  <definedNames>
    <definedName name="_xlnm._FilterDatabase" localSheetId="1" hidden="1">REVUE!$A$1:$N$27</definedName>
    <definedName name="Date_Réalisation">'Mode D''emploi'!$B$3</definedName>
    <definedName name="Fournisseur" localSheetId="0">'Mode D''emploi'!$B$2</definedName>
    <definedName name="Fournisseur" localSheetId="1">#REF!</definedName>
    <definedName name="Fournisseur">'[1]Réservé SNCF'!$B$2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 l="1"/>
  <c r="D4" i="3"/>
  <c r="D5" i="3"/>
  <c r="D6" i="3"/>
  <c r="D7" i="3"/>
  <c r="D8" i="3"/>
  <c r="D9" i="3"/>
  <c r="D10" i="3"/>
  <c r="D11" i="3"/>
  <c r="D12" i="3"/>
  <c r="D13" i="3"/>
  <c r="D14" i="3"/>
  <c r="D15" i="3"/>
  <c r="D16" i="3"/>
  <c r="D17" i="3"/>
  <c r="D18" i="3"/>
  <c r="D19" i="3"/>
  <c r="D20" i="3"/>
  <c r="D21" i="3"/>
  <c r="D22" i="3"/>
  <c r="D23" i="3"/>
  <c r="D24" i="3"/>
  <c r="D25" i="3"/>
  <c r="D26" i="3"/>
  <c r="D27" i="3"/>
  <c r="D2" i="3"/>
  <c r="C3" i="3"/>
  <c r="C4" i="3"/>
  <c r="C5" i="3"/>
  <c r="C6" i="3"/>
  <c r="C7" i="3"/>
  <c r="C8" i="3"/>
  <c r="C9" i="3"/>
  <c r="C10" i="3"/>
  <c r="C11" i="3"/>
  <c r="C12" i="3"/>
  <c r="C13" i="3"/>
  <c r="C14" i="3"/>
  <c r="C15" i="3"/>
  <c r="C16" i="3"/>
  <c r="C17" i="3"/>
  <c r="C18" i="3"/>
  <c r="C19" i="3"/>
  <c r="C20" i="3"/>
  <c r="C21" i="3"/>
  <c r="C22" i="3"/>
  <c r="C23" i="3"/>
  <c r="C24" i="3"/>
  <c r="C25" i="3"/>
  <c r="C26" i="3"/>
  <c r="C27" i="3"/>
  <c r="C2" i="3"/>
  <c r="A27" i="3"/>
  <c r="A26" i="3"/>
  <c r="A25" i="3"/>
  <c r="A24" i="3"/>
  <c r="A23" i="3"/>
  <c r="A22" i="3"/>
  <c r="A21" i="3"/>
  <c r="A20" i="3"/>
  <c r="A19" i="3"/>
  <c r="A18" i="3"/>
  <c r="A17" i="3"/>
  <c r="A16" i="3"/>
  <c r="A15" i="3"/>
  <c r="A14" i="3"/>
  <c r="A13" i="3"/>
  <c r="A12" i="3"/>
  <c r="A11" i="3"/>
  <c r="A10" i="3"/>
  <c r="A9" i="3"/>
  <c r="A8" i="3"/>
  <c r="A7" i="3"/>
  <c r="A6" i="3"/>
  <c r="A5" i="3"/>
  <c r="A4" i="3"/>
  <c r="A3" i="3"/>
  <c r="A2" i="3"/>
</calcChain>
</file>

<file path=xl/sharedStrings.xml><?xml version="1.0" encoding="utf-8"?>
<sst xmlns="http://schemas.openxmlformats.org/spreadsheetml/2006/main" count="217" uniqueCount="153">
  <si>
    <t>IND-034</t>
  </si>
  <si>
    <t>IND-033</t>
  </si>
  <si>
    <t>IND-032</t>
  </si>
  <si>
    <t>IND-030</t>
  </si>
  <si>
    <t>IND-025</t>
  </si>
  <si>
    <t>IND-023</t>
  </si>
  <si>
    <t>IND-022</t>
  </si>
  <si>
    <t>IND-021</t>
  </si>
  <si>
    <t>IND-020</t>
  </si>
  <si>
    <t>IND-018</t>
  </si>
  <si>
    <t>IND-017</t>
  </si>
  <si>
    <t>IND-015</t>
  </si>
  <si>
    <t>IND-036</t>
  </si>
  <si>
    <t>IND-035</t>
  </si>
  <si>
    <t>IND-014</t>
  </si>
  <si>
    <t>IND-013</t>
  </si>
  <si>
    <t>IND-012</t>
  </si>
  <si>
    <t>&lt;=50</t>
  </si>
  <si>
    <t>IND-011</t>
  </si>
  <si>
    <t>IND-008</t>
  </si>
  <si>
    <t>IND-037</t>
  </si>
  <si>
    <t>IND-007</t>
  </si>
  <si>
    <t>IND-006</t>
  </si>
  <si>
    <t>IND-005</t>
  </si>
  <si>
    <t>IND-004</t>
  </si>
  <si>
    <t>IND-003</t>
  </si>
  <si>
    <t>IND-002</t>
  </si>
  <si>
    <t>Seuil « conforme »</t>
  </si>
  <si>
    <t>Seuil « non-conforme »</t>
  </si>
  <si>
    <t>Périodicité</t>
  </si>
  <si>
    <t>Mode de calcul</t>
  </si>
  <si>
    <t>Intitulé</t>
  </si>
  <si>
    <t>Sémantique</t>
  </si>
  <si>
    <t>Commentaire / Actions / Feuilles de routes remédiation</t>
  </si>
  <si>
    <t>Valeur à date</t>
  </si>
  <si>
    <t>Unité</t>
  </si>
  <si>
    <t>DATE REVUE</t>
  </si>
  <si>
    <t>REF PACS ROCA</t>
  </si>
  <si>
    <t>Fournisseur</t>
  </si>
  <si>
    <t>Indicateur</t>
  </si>
  <si>
    <t>Obligation PACS</t>
  </si>
  <si>
    <t>Retourner le fichier par courriel à votre correspondant SNCF</t>
  </si>
  <si>
    <t>Mode d'emploi</t>
  </si>
  <si>
    <t>La sémantique des conformités est inscrite en colonnes I à N</t>
  </si>
  <si>
    <t>Valeur</t>
  </si>
  <si>
    <t>Conforme</t>
  </si>
  <si>
    <t>vide</t>
  </si>
  <si>
    <t>Non-conforme</t>
  </si>
  <si>
    <t>Remplir les colonne E / G et H de l'onglet Revue</t>
  </si>
  <si>
    <t>Date de production en cellule B3 =&gt;</t>
  </si>
  <si>
    <t>Nommer vous (solution ou société) ici en Cellule B2 =&gt;</t>
  </si>
  <si>
    <t>Certifications du Prestataire</t>
  </si>
  <si>
    <t>Maintien des certifications</t>
  </si>
  <si>
    <t>Maintient des Certification(s) inscrites au bénéfices du contrats toujours maintenue(s) sur année en cours</t>
  </si>
  <si>
    <t>A</t>
  </si>
  <si>
    <t>Non</t>
  </si>
  <si>
    <t>Oui</t>
  </si>
  <si>
    <t>Détection, alerte et traitement des incidents de sécurité</t>
  </si>
  <si>
    <t>Déclaration des incidents de sécurité impactant le Client</t>
  </si>
  <si>
    <t>[Nombre d'incidents de sécurité déclarés auprès du Client] / [Nombre total d'incidents de sécurité constatés]</t>
  </si>
  <si>
    <t>&lt;100%</t>
  </si>
  <si>
    <t>Gestion de crise sécurité</t>
  </si>
  <si>
    <t>Exercice de crise</t>
  </si>
  <si>
    <t>Date du dernier exercice de crise &lt;12 mois</t>
  </si>
  <si>
    <t>&gt;12 mois</t>
  </si>
  <si>
    <t>&lt;=12 mois</t>
  </si>
  <si>
    <t>Engagement Individuel de Confidentialité (EIC)</t>
  </si>
  <si>
    <t>Signature des Engagements Individuels de Confidentialité</t>
  </si>
  <si>
    <t>[Nombre de collaborateurs ayant signés un EIC intervenant pour la prestation] / [Nombre de  collaborateurs sur la prestation]</t>
  </si>
  <si>
    <t>Sensibilisation des intervenants</t>
  </si>
  <si>
    <t>Niveau de sensibilisation</t>
  </si>
  <si>
    <t>[Nombre de "personnes unique" formées dont date dernière sensibilisation &lt; 12 mois] / [Effectif total de personne unique]</t>
  </si>
  <si>
    <t>Autocontrôle de sécurité</t>
  </si>
  <si>
    <t>Tableau de bord sécurité (contrôles de niveau 1)</t>
  </si>
  <si>
    <t>Date d'envoi au Client du dernier tableau de bord sécurité</t>
  </si>
  <si>
    <t>&gt;12 mois + 5 jours ouvrés</t>
  </si>
  <si>
    <t>&lt;=12 mois + 5 jours ouvrés</t>
  </si>
  <si>
    <t>Tableau de bord sécurité (contrôles de niveau 3)</t>
  </si>
  <si>
    <t>Gestion des vulnérabilités applicative (et socle sous-jacent) par Penteste  (boite blanche et boite noire)  par un cabinet de référence sur la place (Préciser le cabinet, la date et le nombre de vulnérabilité par niveau de criticité en commentaire)</t>
  </si>
  <si>
    <t>Non si : 
[Date dernier Penteste &gt; 12 mois]
ou
[résiduel de vulnérabilité(s) sur dernier penteste [critique / Majeure / Importante/mineure] ouvertes ou sans remédiation planifiées  ou traitées [Calendaire : 2 jours pour critique / 5 jours pour Majeure / 15 jours Importantes/30 jours mineurs]]
ou 
[résiduelle déjà constaté en  revue précédentes non corrigées si annoncée en Remédiation]</t>
  </si>
  <si>
    <t>Oui si :
[Date dernier Penteste &lt; =12 mois] 
et 
[Aucune vulnérabilité [critique / Majeure / Importante/mineure] ouvertes ou sans remédiation planifiées [Calendaire : 2 jours pour critique / 5 jours pour Majeure / 15 jours Importantes/30 jours mineurs]]</t>
  </si>
  <si>
    <t>Sécurité des outils et services</t>
  </si>
  <si>
    <t>Synthèse du nombre de vulnérabilités OWASP identifiées</t>
  </si>
  <si>
    <t>Nombre de vulnérabilités OWASP suite au dernier audit de moins de 12 mois (Préciser le cabinet, la date et le nombre de vulnérabilité par niveau de criticité en commentaire)</t>
  </si>
  <si>
    <t>&gt; 0</t>
  </si>
  <si>
    <t>Suivi de la protection contre les programmes malveillants</t>
  </si>
  <si>
    <t>Suivi hebdomadaire des signatures antivirales</t>
  </si>
  <si>
    <t xml:space="preserve">Nombre de suivis hebdomadaires de défauts et anomalies de signatures antivirales réalisés </t>
  </si>
  <si>
    <t>H</t>
  </si>
  <si>
    <t>Correctifs de sécurité</t>
  </si>
  <si>
    <t xml:space="preserve">Taux de conformité - Correctifs sécurité - PdT
</t>
  </si>
  <si>
    <t>Moyenne annuelle des moyennes mensuelles ([Nombre de postes de travail disposant des derniers correctifs sécurité] / [Nombre total de postes de travail])</t>
  </si>
  <si>
    <t>&lt;90%</t>
  </si>
  <si>
    <t>&gt;=90%</t>
  </si>
  <si>
    <t>Taux de conformité - Correctifs sécurité - Serveurs</t>
  </si>
  <si>
    <t>Moyenne annuelle des moyennes mensuelles ([Nombre de serveurs disposant des derniers correctifs sécurité] / [Nombre total de serveurs])</t>
  </si>
  <si>
    <t>Suivi de l'application des correctifs de sécurité</t>
  </si>
  <si>
    <t>Suivi mensuel des correctifs sécurité</t>
  </si>
  <si>
    <t xml:space="preserve">nombre annuelle de revue trimestrielle (Nombre de suivis mensuels des correctifs sécurité réalisés) </t>
  </si>
  <si>
    <t>&lt;3</t>
  </si>
  <si>
    <t>&gt;=3</t>
  </si>
  <si>
    <t>Obsolescence Infrastructure et MW</t>
  </si>
  <si>
    <t>Taux d'obsolescence des composants logiciels</t>
  </si>
  <si>
    <t>Max  [Nombre de composant d'infrastructure obsolète]/[Nombre de composant d'infrastructure de la solution] depuis denier tableau de bord par sondage mensuel (indiquez le mois/Année et le quanti du dernier sondage)</t>
  </si>
  <si>
    <t>M</t>
  </si>
  <si>
    <t>&gt;0</t>
  </si>
  <si>
    <t>Obsolescence Application</t>
  </si>
  <si>
    <t>Taux d'obsolescence  infra et Middleware</t>
  </si>
  <si>
    <t>Max [Nombre de composant logiciel obsolète]/[Nombre de composant d'infrastructure de la solution]   depuis denier tableau de bord par sondage mensuel (indiquez le mois/Année et le quanti du dernier sondage)</t>
  </si>
  <si>
    <t>Sauvegarde des données</t>
  </si>
  <si>
    <t>Taux de sauvegardes réussies</t>
  </si>
  <si>
    <t>[Nombre de sauvegardes réussies] / [Nombre de sauvegardes prévues]</t>
  </si>
  <si>
    <t>T</t>
  </si>
  <si>
    <t>Restauration des sauvegardes</t>
  </si>
  <si>
    <t>Test de restauration</t>
  </si>
  <si>
    <t>Date du dernier test de restauration de sauvegarde réussi</t>
  </si>
  <si>
    <t>S</t>
  </si>
  <si>
    <t>&gt; 6 mois</t>
  </si>
  <si>
    <t>&lt;=6 mois</t>
  </si>
  <si>
    <t>Identifiants du Prestataire</t>
  </si>
  <si>
    <t>Comptes "utilisateur" génériques Prestataire sur les ressources du Prestataire</t>
  </si>
  <si>
    <t>Max (Nombre de comptes "utilisateur" génériques Prestataire sur les ressources du Prestataire)  par sondage trimestriel depuis le dernier tableau et en commentaire le quanti à date du tableau</t>
  </si>
  <si>
    <t>Identifiants du Client</t>
  </si>
  <si>
    <t>Comptes génériques Client sur les ressources du Prestataire</t>
  </si>
  <si>
    <t>Max (Nombre de comptes génériques Client sur les ressources du Prestataire)  par sondage trimestriel depuis le dernier tableau et en commentaire le quanti à date du tableau</t>
  </si>
  <si>
    <t>Authentification du Prestataire en administration</t>
  </si>
  <si>
    <t>Application de la politique de mot de passe d’administration sur les comptes Prestataire</t>
  </si>
  <si>
    <t>Max ([Nombre de comptes d’administration Prestataire respectant la politique de mot de passe de l'exigence] / [Nombre total de comptes d’administration Prestataire])  par sondage trimestriel depuis le dernier tableau et en commentaire le quanti à date du tableau</t>
  </si>
  <si>
    <t>&lt;100</t>
  </si>
  <si>
    <t xml:space="preserve">Authentification des intervenants du Prestataire </t>
  </si>
  <si>
    <t>Application de la politique de mot de passe des comptes utilisateurs sur le SI Prestataire (Prestataire et/ou Client)</t>
  </si>
  <si>
    <t>Max ([Nombre de comptes utilisateurs respectant la politique de mot de passe de l'exigence] / [Nombre total de comptes utilisateurs])  par sondage trimestriel depuis le dernier tableau et en commentaire le quanti à date du tableau</t>
  </si>
  <si>
    <t>Revue et suivi des comptes du domaine de responsabilités du Prestataire</t>
  </si>
  <si>
    <t>Revue d'emploi sur les ressources du Prestataire</t>
  </si>
  <si>
    <t>MAX( [nombre de personne du Prestataire accédant au SI Client ] - [nombre de comptes d'accès légitime du Prestataire au SI Prestataire inscrit au registre ] ) par sondage trimestriel depuis le dernier tableau et en commentaire le quanti à date du tableau</t>
  </si>
  <si>
    <t>Traçabilité des accès logiques</t>
  </si>
  <si>
    <t>Taux de conformité de paramétrage des traces</t>
  </si>
  <si>
    <t>Moyenne en %  [Nombre de serveurs et applications paramétrés pour enregistrer les traces] / [Nombre total de serveurs et applications] par sondage trimestriel depuis le dernier tableau et en commentaire le quanti à date du tableau</t>
  </si>
  <si>
    <t>&lt;100 %</t>
  </si>
  <si>
    <t>Politique de gestion des flux réseau</t>
  </si>
  <si>
    <t>Configuration des firewalls (contrôles : application de la règle de restriction des accès)</t>
  </si>
  <si>
    <t>Date de dernière revue de configuration des firewalls</t>
  </si>
  <si>
    <t>Suivi des mécanismes de traçabilité des accès réseau</t>
  </si>
  <si>
    <t>Suivi mensuel de l'enregistrement des traces réseaux</t>
  </si>
  <si>
    <t>Nombre de suivis mensuels du VABF OK  du dispositif d'enregistrement effectif des traces produites par les équipements réseaux du Prestataire (quelques soit le dispositif de contrôle)</t>
  </si>
  <si>
    <t>&lt;12</t>
  </si>
  <si>
    <t>Contrôle des accès physiques aux locaux du prestataire</t>
  </si>
  <si>
    <t>Revue des accès physiques</t>
  </si>
  <si>
    <t>Nombre de revue des accès physiques hors les Centre de calculs si sécurisé à l'état l'Art (période trimestriel)</t>
  </si>
  <si>
    <t>&lt;4</t>
  </si>
  <si>
    <t>Test du plan de continuité de service</t>
  </si>
  <si>
    <t>Date du dernier test du plan de continuité de service</t>
  </si>
  <si>
    <t>Booléenne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</si>
</sst>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8"/>
      <color rgb="FFFF0000"/>
      <name val="Aptos Narrow"/>
      <family val="2"/>
      <scheme val="minor"/>
    </font>
    <font>
      <b/>
      <sz val="8"/>
      <color theme="0"/>
      <name val="Aptos Narrow"/>
      <family val="2"/>
      <scheme val="minor"/>
    </font>
    <font>
      <sz val="8"/>
      <color theme="1"/>
      <name val="Aptos Narrow"/>
      <family val="2"/>
      <scheme val="minor"/>
    </font>
    <font>
      <b/>
      <sz val="11"/>
      <color rgb="FFFF0000"/>
      <name val="Aptos Narrow"/>
      <family val="2"/>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25">
    <xf numFmtId="0" fontId="0" fillId="0" borderId="0" xfId="0"/>
    <xf numFmtId="0" fontId="0" fillId="0" borderId="0" xfId="0" applyAlignment="1">
      <alignment wrapText="1"/>
    </xf>
    <xf numFmtId="0" fontId="1" fillId="2" borderId="1" xfId="0" applyFont="1" applyFill="1" applyBorder="1" applyAlignment="1" applyProtection="1">
      <alignment horizontal="center" vertical="center"/>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0" fontId="0" fillId="0" borderId="0" xfId="0" applyProtection="1">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Protection="1">
      <protection locked="0"/>
    </xf>
    <xf numFmtId="0" fontId="2" fillId="3" borderId="4"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4" borderId="1" xfId="0" applyFont="1" applyFill="1" applyBorder="1" applyAlignment="1">
      <alignment horizontal="center" vertical="center" wrapText="1"/>
    </xf>
    <xf numFmtId="0" fontId="1" fillId="0" borderId="1" xfId="0" applyFont="1" applyBorder="1" applyProtection="1">
      <protection locked="0"/>
    </xf>
    <xf numFmtId="0" fontId="3" fillId="0" borderId="1" xfId="0" applyFont="1" applyBorder="1" applyAlignment="1" applyProtection="1">
      <alignment horizontal="center" vertical="center"/>
      <protection locked="0"/>
    </xf>
    <xf numFmtId="0" fontId="1" fillId="0" borderId="6" xfId="0" applyFont="1" applyBorder="1" applyProtection="1">
      <protection locked="0"/>
    </xf>
    <xf numFmtId="0" fontId="3" fillId="4" borderId="10" xfId="0" applyFont="1" applyFill="1" applyBorder="1" applyAlignment="1">
      <alignment horizontal="center" vertical="center" wrapText="1"/>
    </xf>
    <xf numFmtId="0" fontId="4" fillId="2" borderId="9" xfId="0" applyFont="1" applyFill="1" applyBorder="1" applyAlignment="1" applyProtection="1">
      <alignment horizontal="center"/>
      <protection locked="0"/>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DRH_GROUPE\PIFS\05698%20-%20SNCF%20C%20EST%20A%20VOUS\P_50694%20-%20SNCF%20C%20EST%20A%20VOUS%20-%20REGENERATION%202025\REV-PACS\A05698_R_08899_E_RMP-001_2025-05-27%20-%20REvue%20Pacs.xlsx" TargetMode="External"/><Relationship Id="rId1" Type="http://schemas.openxmlformats.org/officeDocument/2006/relationships/externalLinkPath" Target="/DRH_GROUPE/PIFS/05698%20-%20SNCF%20C%20EST%20A%20VOUS/P_50694%20-%20SNCF%20C%20EST%20A%20VOUS%20-%20REGENERATION%202025/REV-PACS/A05698_R_08899_E_RMP-001_2025-05-27%20-%20REvue%20Pac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DRH_GROUPE\CESG\07187%20-%20REFERENCEMENT%20NATIONAL%20JOBOARD\P_50695%20-%20REFERENCEMENT%20NATIONAL%20JOBOARD-%202025\REV-PACS\A05698_R_08899_E_RMP-001_2025-05-27%20-%20REvue%20Pacs%20-%20Builder%20Interne.xlsx" TargetMode="External"/><Relationship Id="rId1" Type="http://schemas.openxmlformats.org/officeDocument/2006/relationships/externalLinkPath" Target="/DRH_GROUPE/CESG/07187%20-%20REFERENCEMENT%20NATIONAL%20JOBOARD/P_50695%20-%20REFERENCEMENT%20NATIONAL%20JOBOARD-%202025/REV-PACS/A05698_R_08899_E_RMP-001_2025-05-27%20-%20REvue%20Pacs%20-%20Builder%20Inter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de D'emploi"/>
      <sheetName val="REVUE"/>
      <sheetName val="Ref PACS applicable "/>
      <sheetName val="Référenciel KPI"/>
      <sheetName val="Réservé SNCF"/>
    </sheetNames>
    <sheetDataSet>
      <sheetData sheetId="0" refreshError="1"/>
      <sheetData sheetId="1" refreshError="1"/>
      <sheetData sheetId="2" refreshError="1"/>
      <sheetData sheetId="3" refreshError="1"/>
      <sheetData sheetId="4">
        <row r="2">
          <cell r="B2" t="str">
            <v>vide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de D'emploi"/>
      <sheetName val="REVUE"/>
      <sheetName val="Ref PACS applicable "/>
      <sheetName val="Référenciel KPI"/>
      <sheetName val="Réservé SNCF"/>
    </sheetNames>
    <sheetDataSet>
      <sheetData sheetId="0"/>
      <sheetData sheetId="1">
        <row r="2">
          <cell r="B2" t="str">
            <v>IND-002</v>
          </cell>
        </row>
      </sheetData>
      <sheetData sheetId="2">
        <row r="1">
          <cell r="J1" t="str">
            <v>Indicateur</v>
          </cell>
        </row>
      </sheetData>
      <sheetData sheetId="3">
        <row r="1">
          <cell r="L1" t="str">
            <v>10
ID</v>
          </cell>
          <cell r="M1" t="str">
            <v>11
Sémantique</v>
          </cell>
          <cell r="N1" t="str">
            <v>12
Intitulé</v>
          </cell>
          <cell r="O1" t="str">
            <v>13
Mode de calcul</v>
          </cell>
          <cell r="P1" t="str">
            <v>14
Unité</v>
          </cell>
          <cell r="Q1" t="str">
            <v>15
Périodicité de restitution</v>
          </cell>
          <cell r="R1" t="str">
            <v>16
Seuil « non-conforme »</v>
          </cell>
          <cell r="S1" t="str">
            <v>17
Seuil « conforme »</v>
          </cell>
          <cell r="T1" t="str">
            <v>3
Réf</v>
          </cell>
        </row>
        <row r="2">
          <cell r="L2" t="str">
            <v/>
          </cell>
          <cell r="M2" t="str">
            <v/>
          </cell>
          <cell r="N2" t="str">
            <v/>
          </cell>
          <cell r="O2" t="str">
            <v/>
          </cell>
          <cell r="P2" t="str">
            <v/>
          </cell>
          <cell r="Q2" t="str">
            <v/>
          </cell>
          <cell r="R2" t="str">
            <v/>
          </cell>
          <cell r="S2" t="str">
            <v/>
          </cell>
          <cell r="T2" t="str">
            <v>JUR01</v>
          </cell>
        </row>
        <row r="3">
          <cell r="L3" t="str">
            <v/>
          </cell>
          <cell r="M3" t="str">
            <v/>
          </cell>
          <cell r="N3" t="str">
            <v/>
          </cell>
          <cell r="O3" t="str">
            <v/>
          </cell>
          <cell r="P3" t="str">
            <v/>
          </cell>
          <cell r="Q3" t="str">
            <v/>
          </cell>
          <cell r="R3" t="str">
            <v/>
          </cell>
          <cell r="S3" t="str">
            <v/>
          </cell>
          <cell r="T3" t="str">
            <v>JUR02</v>
          </cell>
        </row>
        <row r="4">
          <cell r="L4" t="str">
            <v>IND-002</v>
          </cell>
          <cell r="M4" t="str">
            <v>Certifications du Prestataire</v>
          </cell>
          <cell r="N4" t="str">
            <v>Maintien des certifications</v>
          </cell>
          <cell r="O4" t="str">
            <v>Maintient des Certification(s) inscrites au bénéfices du contrats toujours maintenue(s) sur année en cours</v>
          </cell>
          <cell r="P4" t="str">
            <v>Booléenne</v>
          </cell>
          <cell r="Q4" t="str">
            <v>A</v>
          </cell>
          <cell r="R4" t="str">
            <v>Non</v>
          </cell>
          <cell r="S4" t="str">
            <v>Oui</v>
          </cell>
          <cell r="T4" t="str">
            <v>JUR03</v>
          </cell>
        </row>
        <row r="5">
          <cell r="L5" t="str">
            <v/>
          </cell>
          <cell r="M5" t="str">
            <v/>
          </cell>
          <cell r="N5" t="str">
            <v/>
          </cell>
          <cell r="O5" t="str">
            <v/>
          </cell>
          <cell r="P5" t="str">
            <v/>
          </cell>
          <cell r="Q5" t="str">
            <v/>
          </cell>
          <cell r="R5" t="str">
            <v/>
          </cell>
          <cell r="S5" t="str">
            <v/>
          </cell>
          <cell r="T5" t="str">
            <v>JUR04</v>
          </cell>
        </row>
        <row r="6">
          <cell r="L6" t="str">
            <v/>
          </cell>
          <cell r="M6" t="str">
            <v/>
          </cell>
          <cell r="N6" t="str">
            <v/>
          </cell>
          <cell r="O6" t="str">
            <v/>
          </cell>
          <cell r="P6" t="str">
            <v/>
          </cell>
          <cell r="Q6" t="str">
            <v/>
          </cell>
          <cell r="R6" t="str">
            <v/>
          </cell>
          <cell r="S6" t="str">
            <v/>
          </cell>
          <cell r="T6" t="str">
            <v>ORG01</v>
          </cell>
        </row>
        <row r="7">
          <cell r="L7" t="str">
            <v/>
          </cell>
          <cell r="M7" t="str">
            <v/>
          </cell>
          <cell r="N7" t="str">
            <v/>
          </cell>
          <cell r="O7" t="str">
            <v/>
          </cell>
          <cell r="P7" t="str">
            <v/>
          </cell>
          <cell r="Q7" t="str">
            <v/>
          </cell>
          <cell r="R7" t="str">
            <v/>
          </cell>
          <cell r="S7" t="str">
            <v/>
          </cell>
          <cell r="T7" t="str">
            <v>ORG02</v>
          </cell>
        </row>
        <row r="8">
          <cell r="L8" t="str">
            <v>IND-003</v>
          </cell>
          <cell r="M8" t="str">
            <v>Détection, alerte et traitement des incidents de sécurité</v>
          </cell>
          <cell r="N8" t="str">
            <v>Déclaration des incidents de sécurité impactant le Client</v>
          </cell>
          <cell r="O8" t="str">
            <v>[Nombre d'incidents de sécurité déclarés auprès du Client] / [Nombre total d'incidents de sécurité constatés]</v>
          </cell>
          <cell r="P8" t="str">
            <v>Booléenne</v>
          </cell>
          <cell r="Q8" t="str">
            <v>A</v>
          </cell>
          <cell r="R8" t="str">
            <v>&lt;100%</v>
          </cell>
          <cell r="S8">
            <v>1</v>
          </cell>
          <cell r="T8" t="str">
            <v>ORG03</v>
          </cell>
        </row>
        <row r="9">
          <cell r="L9" t="str">
            <v/>
          </cell>
          <cell r="M9" t="str">
            <v/>
          </cell>
          <cell r="N9" t="str">
            <v/>
          </cell>
          <cell r="O9" t="str">
            <v/>
          </cell>
          <cell r="P9" t="str">
            <v/>
          </cell>
          <cell r="Q9" t="str">
            <v/>
          </cell>
          <cell r="R9" t="str">
            <v/>
          </cell>
          <cell r="S9" t="str">
            <v/>
          </cell>
          <cell r="T9" t="str">
            <v>ORG04</v>
          </cell>
        </row>
        <row r="10">
          <cell r="L10" t="str">
            <v>IND-004</v>
          </cell>
          <cell r="M10" t="str">
            <v>Gestion de crise sécurité</v>
          </cell>
          <cell r="N10" t="str">
            <v>Exercice de crise</v>
          </cell>
          <cell r="O10" t="str">
            <v>Date du dernier exercice de crise &lt;12 mois</v>
          </cell>
          <cell r="P10" t="str">
            <v>Booléenne</v>
          </cell>
          <cell r="Q10" t="str">
            <v>A</v>
          </cell>
          <cell r="R10" t="str">
            <v>&gt;12 mois</v>
          </cell>
          <cell r="S10" t="str">
            <v>&lt;=12 mois</v>
          </cell>
          <cell r="T10" t="str">
            <v>ORG05</v>
          </cell>
        </row>
        <row r="11">
          <cell r="L11" t="str">
            <v>IND-005</v>
          </cell>
          <cell r="M11" t="str">
            <v>Engagement Individuel de Confidentialité (EIC)</v>
          </cell>
          <cell r="N11" t="str">
            <v>Signature des Engagements Individuels de Confidentialité</v>
          </cell>
          <cell r="O11" t="str">
            <v>[Nombre de collaborateurs ayant signés un EIC intervenant pour la prestation] / [Nombre de  collaborateurs sur la prestation]</v>
          </cell>
          <cell r="P11" t="str">
            <v>Booléenne</v>
          </cell>
          <cell r="Q11" t="str">
            <v>A</v>
          </cell>
          <cell r="R11" t="str">
            <v>&lt;100%</v>
          </cell>
          <cell r="S11">
            <v>1</v>
          </cell>
          <cell r="T11" t="str">
            <v>ORG06</v>
          </cell>
        </row>
        <row r="12">
          <cell r="L12" t="str">
            <v>IND-006</v>
          </cell>
          <cell r="M12" t="str">
            <v>Sensibilisation des intervenants</v>
          </cell>
          <cell r="N12" t="str">
            <v>Niveau de sensibilisation</v>
          </cell>
          <cell r="O12" t="str">
            <v>[Nombre de "personnes unique" formées dont date dernière sensibilisation &lt; 12 mois] / [Effectif total de personne unique]</v>
          </cell>
          <cell r="P12" t="str">
            <v>Booléenne</v>
          </cell>
          <cell r="Q12" t="str">
            <v>A</v>
          </cell>
          <cell r="R12" t="str">
            <v>&lt;100%</v>
          </cell>
          <cell r="S12">
            <v>1</v>
          </cell>
          <cell r="T12" t="str">
            <v>ORG07</v>
          </cell>
        </row>
        <row r="13">
          <cell r="L13" t="str">
            <v/>
          </cell>
          <cell r="M13" t="str">
            <v/>
          </cell>
          <cell r="N13" t="str">
            <v/>
          </cell>
          <cell r="O13" t="str">
            <v/>
          </cell>
          <cell r="P13" t="str">
            <v/>
          </cell>
          <cell r="Q13" t="str">
            <v/>
          </cell>
          <cell r="R13" t="str">
            <v/>
          </cell>
          <cell r="S13" t="str">
            <v/>
          </cell>
          <cell r="T13" t="str">
            <v>ORG08</v>
          </cell>
        </row>
        <row r="14">
          <cell r="L14" t="str">
            <v/>
          </cell>
          <cell r="M14" t="str">
            <v/>
          </cell>
          <cell r="N14" t="str">
            <v/>
          </cell>
          <cell r="O14" t="str">
            <v/>
          </cell>
          <cell r="P14" t="str">
            <v/>
          </cell>
          <cell r="Q14" t="str">
            <v/>
          </cell>
          <cell r="R14" t="str">
            <v/>
          </cell>
          <cell r="S14" t="str">
            <v/>
          </cell>
          <cell r="T14" t="str">
            <v>ORG09</v>
          </cell>
        </row>
        <row r="15">
          <cell r="L15" t="str">
            <v>IND-007</v>
          </cell>
          <cell r="M15" t="str">
            <v>Autocontrôle de sécurité</v>
          </cell>
          <cell r="N15" t="str">
            <v>Tableau de bord sécurité (contrôles de niveau 1)</v>
          </cell>
          <cell r="O15" t="str">
            <v>Date d'envoi au Client du dernier tableau de bord sécurité</v>
          </cell>
          <cell r="P15" t="str">
            <v>Booléenne</v>
          </cell>
          <cell r="Q15" t="str">
            <v>A</v>
          </cell>
          <cell r="R15" t="str">
            <v>&gt;12 mois + 5 jours ouvrés</v>
          </cell>
          <cell r="S15" t="str">
            <v>&lt;=12 mois + 5 jours ouvrés</v>
          </cell>
          <cell r="T15" t="str">
            <v>CTRL01</v>
          </cell>
        </row>
        <row r="16">
          <cell r="L16" t="str">
            <v>IND-037</v>
          </cell>
          <cell r="M16" t="str">
            <v>Autocontrôle de sécurité</v>
          </cell>
          <cell r="N16" t="str">
            <v>Tableau de bord sécurité (contrôles de niveau 3)</v>
          </cell>
          <cell r="O16" t="str">
            <v>Gestion des vulnérabilités applicative (et socle sous-jacent) par Penteste  (boite blanche et boite noire)  par un cabinet de référence sur la place (Préciser le cabinet, la date et le nombre de vulnérabilité par niveau de criticité en commentaire)</v>
          </cell>
          <cell r="P16" t="str">
            <v>Booléenne</v>
          </cell>
          <cell r="Q16" t="str">
            <v>A</v>
          </cell>
          <cell r="R16" t="str">
            <v>Non si : 
[Date dernier Penteste &gt; 12 mois]
ou
[résiduel de vulnérabilité(s) sur dernier penteste [critique / Majeure / Importante/mineure] ouvertes ou sans remédiation planifiées  ou traitées [Calendaire : 2 jours pour critique / 5 jours pour Majeure / 15 jours Importantes/30 jours mineurs]]
ou 
[résiduelle déjà constaté en  revue précédentes non corrigées si annoncée en Remédiation]</v>
          </cell>
          <cell r="S16" t="str">
            <v>Oui si :
[Date dernier Penteste &lt; =12 mois] 
et 
[Aucune vulnérabilité [critique / Majeure / Importante/mineure] ouvertes ou sans remédiation planifiées [Calendaire : 2 jours pour critique / 5 jours pour Majeure / 15 jours Importantes/30 jours mineurs]]</v>
          </cell>
          <cell r="T16" t="str">
            <v>CTRL01</v>
          </cell>
        </row>
        <row r="17">
          <cell r="L17" t="str">
            <v/>
          </cell>
          <cell r="M17" t="str">
            <v/>
          </cell>
          <cell r="N17" t="str">
            <v/>
          </cell>
          <cell r="P17" t="str">
            <v/>
          </cell>
          <cell r="Q17" t="str">
            <v/>
          </cell>
          <cell r="R17" t="str">
            <v/>
          </cell>
          <cell r="S17" t="str">
            <v/>
          </cell>
          <cell r="T17" t="str">
            <v>CTRL02</v>
          </cell>
        </row>
        <row r="18">
          <cell r="L18" t="str">
            <v/>
          </cell>
          <cell r="M18" t="str">
            <v/>
          </cell>
          <cell r="N18" t="str">
            <v/>
          </cell>
          <cell r="O18" t="str">
            <v/>
          </cell>
          <cell r="P18" t="str">
            <v/>
          </cell>
          <cell r="Q18" t="str">
            <v/>
          </cell>
          <cell r="R18" t="str">
            <v/>
          </cell>
          <cell r="S18" t="str">
            <v/>
          </cell>
          <cell r="T18" t="str">
            <v>CTRL03</v>
          </cell>
        </row>
        <row r="19">
          <cell r="L19" t="str">
            <v>IND-008</v>
          </cell>
          <cell r="M19" t="str">
            <v>Sécurité des outils et services</v>
          </cell>
          <cell r="N19" t="str">
            <v>Synthèse du nombre de vulnérabilités OWASP identifiées</v>
          </cell>
          <cell r="O19" t="str">
            <v>Nombre de vulnérabilités OWASP suite au dernier audit de moins de 12 mois (Préciser le cabinet, la date et le nombre de vulnérabilité par niveau de criticité en commentaire)</v>
          </cell>
          <cell r="P19" t="str">
            <v>Booléenne</v>
          </cell>
          <cell r="Q19" t="str">
            <v>A</v>
          </cell>
          <cell r="R19" t="str">
            <v>&gt; 0</v>
          </cell>
          <cell r="S19">
            <v>0</v>
          </cell>
          <cell r="T19" t="str">
            <v>CTRL04</v>
          </cell>
        </row>
        <row r="20">
          <cell r="L20" t="str">
            <v/>
          </cell>
          <cell r="M20" t="str">
            <v/>
          </cell>
          <cell r="N20" t="str">
            <v/>
          </cell>
          <cell r="O20" t="str">
            <v/>
          </cell>
          <cell r="P20" t="str">
            <v/>
          </cell>
          <cell r="Q20" t="str">
            <v/>
          </cell>
          <cell r="R20" t="str">
            <v/>
          </cell>
          <cell r="S20" t="str">
            <v/>
          </cell>
          <cell r="T20" t="str">
            <v>CTRL05</v>
          </cell>
        </row>
        <row r="21">
          <cell r="L21" t="str">
            <v/>
          </cell>
          <cell r="M21" t="str">
            <v/>
          </cell>
          <cell r="N21" t="str">
            <v/>
          </cell>
          <cell r="O21" t="str">
            <v/>
          </cell>
          <cell r="P21" t="str">
            <v/>
          </cell>
          <cell r="Q21" t="str">
            <v/>
          </cell>
          <cell r="R21" t="str">
            <v/>
          </cell>
          <cell r="S21" t="str">
            <v/>
          </cell>
          <cell r="T21" t="str">
            <v>CTRL06</v>
          </cell>
        </row>
        <row r="22">
          <cell r="L22" t="str">
            <v>IND-009</v>
          </cell>
          <cell r="M22" t="str">
            <v>Protection contre les programmes malveillants</v>
          </cell>
          <cell r="N22" t="str">
            <v>Taux de conformité - Signatures antivirus PdT</v>
          </cell>
          <cell r="O22" t="str">
            <v>Moyenne [Nombre de postes de travail disposant de la dernière version des signatures AV] / [Nombre total de postes de travail affectés à la prestation] par sondage hebdomadaire</v>
          </cell>
          <cell r="P22" t="str">
            <v>Booléenne</v>
          </cell>
          <cell r="Q22" t="str">
            <v>A</v>
          </cell>
          <cell r="R22" t="str">
            <v>&lt;90%</v>
          </cell>
          <cell r="S22" t="str">
            <v>&gt;=90%</v>
          </cell>
          <cell r="T22" t="str">
            <v>ENV 01</v>
          </cell>
        </row>
        <row r="23">
          <cell r="L23" t="str">
            <v>IND-010</v>
          </cell>
          <cell r="M23" t="str">
            <v>Protection contre les programmes malveillants</v>
          </cell>
          <cell r="N23" t="str">
            <v>Taux de conformité - Signatures antivirus Serveurs</v>
          </cell>
          <cell r="O23" t="str">
            <v>Moyenne [Nombre de serveurs disposant de la dernière version des signatures AV] / [Nombre total de serveurs affectés à la prestation] par sondage hebdomadaire</v>
          </cell>
          <cell r="P23" t="str">
            <v>Booléenne</v>
          </cell>
          <cell r="Q23" t="str">
            <v>A</v>
          </cell>
          <cell r="R23" t="str">
            <v>&lt;90%</v>
          </cell>
          <cell r="S23" t="str">
            <v>&gt;=90%</v>
          </cell>
          <cell r="T23" t="str">
            <v>ENV 01</v>
          </cell>
        </row>
        <row r="24">
          <cell r="L24" t="str">
            <v>IND-011</v>
          </cell>
          <cell r="M24" t="str">
            <v>Suivi de la protection contre les programmes malveillants</v>
          </cell>
          <cell r="N24" t="str">
            <v>Suivi hebdomadaire des signatures antivirales</v>
          </cell>
          <cell r="O24" t="str">
            <v xml:space="preserve">Nombre de suivis hebdomadaires de défauts et anomalies de signatures antivirales réalisés </v>
          </cell>
          <cell r="P24" t="str">
            <v>Booléenne</v>
          </cell>
          <cell r="Q24" t="str">
            <v>H</v>
          </cell>
          <cell r="R24" t="str">
            <v>&lt;52</v>
          </cell>
          <cell r="S24">
            <v>52</v>
          </cell>
          <cell r="T24" t="str">
            <v>ENV 02</v>
          </cell>
        </row>
        <row r="25">
          <cell r="L25" t="str">
            <v>IND-012</v>
          </cell>
          <cell r="M25" t="str">
            <v>Correctifs de sécurité</v>
          </cell>
          <cell r="N25" t="str">
            <v xml:space="preserve">Taux de conformité - Correctifs sécurité - PdT
</v>
          </cell>
          <cell r="O25" t="str">
            <v>Moyenne annuelle des moyennes mensuelles ([Nombre de postes de travail disposant des derniers correctifs sécurité] / [Nombre total de postes de travail])</v>
          </cell>
          <cell r="P25" t="str">
            <v>Booléenne</v>
          </cell>
          <cell r="Q25" t="str">
            <v>A</v>
          </cell>
          <cell r="R25" t="str">
            <v>&lt;90%</v>
          </cell>
          <cell r="S25" t="str">
            <v>&gt;=90%</v>
          </cell>
          <cell r="T25" t="str">
            <v>ENV 03</v>
          </cell>
        </row>
        <row r="26">
          <cell r="L26" t="str">
            <v>IND-013</v>
          </cell>
          <cell r="M26" t="str">
            <v>Correctifs de sécurité</v>
          </cell>
          <cell r="N26" t="str">
            <v>Taux de conformité - Correctifs sécurité - Serveurs</v>
          </cell>
          <cell r="O26" t="str">
            <v>Moyenne annuelle des moyennes mensuelles ([Nombre de serveurs disposant des derniers correctifs sécurité] / [Nombre total de serveurs])</v>
          </cell>
          <cell r="P26" t="str">
            <v>Booléenne</v>
          </cell>
          <cell r="Q26" t="str">
            <v>A</v>
          </cell>
          <cell r="R26" t="str">
            <v>&lt;90%</v>
          </cell>
          <cell r="S26" t="str">
            <v>&gt;=90%</v>
          </cell>
          <cell r="T26" t="str">
            <v>ENV 03</v>
          </cell>
        </row>
        <row r="27">
          <cell r="L27" t="str">
            <v>IND-014</v>
          </cell>
          <cell r="M27" t="str">
            <v>Suivi de l'application des correctifs de sécurité</v>
          </cell>
          <cell r="N27" t="str">
            <v>Suivi mensuel des correctifs sécurité</v>
          </cell>
          <cell r="O27" t="str">
            <v xml:space="preserve">nombre annuelle de revue trimestrielle (Nombre de suivis mensuels des correctifs sécurité réalisés) </v>
          </cell>
          <cell r="P27" t="str">
            <v>Booléenne</v>
          </cell>
          <cell r="Q27" t="str">
            <v>A</v>
          </cell>
          <cell r="R27" t="str">
            <v>&lt;3</v>
          </cell>
          <cell r="S27" t="str">
            <v>&gt;=3</v>
          </cell>
          <cell r="T27" t="str">
            <v>ENV 04</v>
          </cell>
        </row>
        <row r="28">
          <cell r="L28" t="str">
            <v>IND-035</v>
          </cell>
          <cell r="M28" t="str">
            <v>Obsolescence Infrastructure et MW</v>
          </cell>
          <cell r="N28" t="str">
            <v>Taux d'obsolescence des composants logiciels</v>
          </cell>
          <cell r="O28" t="str">
            <v>Max  [Nombre de composant d'infrastructure obsolète]/[Nombre de composant d'infrastructure de la solution] depuis denier tableau de bord par sondage mensuel (indiquez le mois/Année et le quanti du dernier sondage)</v>
          </cell>
          <cell r="P28" t="str">
            <v>Booléenne</v>
          </cell>
          <cell r="Q28" t="str">
            <v>M</v>
          </cell>
          <cell r="R28" t="str">
            <v>&gt;0</v>
          </cell>
          <cell r="S28">
            <v>0</v>
          </cell>
          <cell r="T28" t="str">
            <v>ENV 04</v>
          </cell>
        </row>
        <row r="29">
          <cell r="L29" t="str">
            <v>IND-036</v>
          </cell>
          <cell r="M29" t="str">
            <v>Obsolescence Application</v>
          </cell>
          <cell r="N29" t="str">
            <v>Taux d'obsolescence  infra et Middleware</v>
          </cell>
          <cell r="O29" t="str">
            <v>Max [Nombre de composant logiciel obsolète]/[Nombre de composant d'infrastructure de la solution]   depuis denier tableau de bord par sondage mensuel (indiquez le mois/Année et le quanti du dernier sondage)</v>
          </cell>
          <cell r="P29" t="str">
            <v>Booléenne</v>
          </cell>
          <cell r="Q29" t="str">
            <v>M</v>
          </cell>
          <cell r="R29" t="str">
            <v>&gt;0</v>
          </cell>
          <cell r="S29">
            <v>0</v>
          </cell>
          <cell r="T29" t="str">
            <v>ENV 04</v>
          </cell>
        </row>
        <row r="30">
          <cell r="L30" t="str">
            <v/>
          </cell>
          <cell r="M30" t="str">
            <v/>
          </cell>
          <cell r="N30" t="str">
            <v/>
          </cell>
          <cell r="O30" t="str">
            <v/>
          </cell>
          <cell r="P30" t="str">
            <v/>
          </cell>
          <cell r="Q30" t="str">
            <v/>
          </cell>
          <cell r="R30" t="str">
            <v/>
          </cell>
          <cell r="S30" t="str">
            <v/>
          </cell>
          <cell r="T30" t="str">
            <v>ENV 05</v>
          </cell>
        </row>
        <row r="31">
          <cell r="L31" t="str">
            <v/>
          </cell>
          <cell r="M31" t="str">
            <v/>
          </cell>
          <cell r="N31" t="str">
            <v/>
          </cell>
          <cell r="O31" t="str">
            <v/>
          </cell>
          <cell r="P31" t="str">
            <v/>
          </cell>
          <cell r="Q31" t="str">
            <v/>
          </cell>
          <cell r="R31" t="str">
            <v/>
          </cell>
          <cell r="S31" t="str">
            <v/>
          </cell>
          <cell r="T31" t="str">
            <v>ENV 06</v>
          </cell>
        </row>
        <row r="32">
          <cell r="L32" t="str">
            <v/>
          </cell>
          <cell r="M32" t="str">
            <v/>
          </cell>
          <cell r="N32" t="str">
            <v/>
          </cell>
          <cell r="O32" t="str">
            <v/>
          </cell>
          <cell r="P32" t="str">
            <v/>
          </cell>
          <cell r="Q32" t="str">
            <v/>
          </cell>
          <cell r="R32" t="str">
            <v/>
          </cell>
          <cell r="S32" t="str">
            <v/>
          </cell>
          <cell r="T32" t="str">
            <v>DATA01</v>
          </cell>
        </row>
        <row r="33">
          <cell r="L33" t="str">
            <v/>
          </cell>
          <cell r="M33" t="str">
            <v/>
          </cell>
          <cell r="N33" t="str">
            <v/>
          </cell>
          <cell r="O33" t="str">
            <v/>
          </cell>
          <cell r="P33" t="str">
            <v/>
          </cell>
          <cell r="Q33" t="str">
            <v/>
          </cell>
          <cell r="R33" t="str">
            <v/>
          </cell>
          <cell r="S33" t="str">
            <v/>
          </cell>
          <cell r="T33" t="str">
            <v>DATA02</v>
          </cell>
        </row>
        <row r="34">
          <cell r="L34" t="str">
            <v/>
          </cell>
          <cell r="M34" t="str">
            <v/>
          </cell>
          <cell r="N34" t="str">
            <v/>
          </cell>
          <cell r="O34" t="str">
            <v/>
          </cell>
          <cell r="P34" t="str">
            <v/>
          </cell>
          <cell r="Q34" t="str">
            <v/>
          </cell>
          <cell r="R34" t="str">
            <v/>
          </cell>
          <cell r="S34" t="str">
            <v/>
          </cell>
          <cell r="T34" t="str">
            <v>DATA03</v>
          </cell>
        </row>
        <row r="35">
          <cell r="L35" t="str">
            <v>IND-015</v>
          </cell>
          <cell r="M35" t="str">
            <v>Sauvegarde des données</v>
          </cell>
          <cell r="N35" t="str">
            <v>Taux de sauvegardes réussies</v>
          </cell>
          <cell r="O35" t="str">
            <v>[Nombre de sauvegardes réussies] / [Nombre de sauvegardes prévues]</v>
          </cell>
          <cell r="P35" t="str">
            <v>Booléenne</v>
          </cell>
          <cell r="Q35" t="str">
            <v>T</v>
          </cell>
          <cell r="R35" t="str">
            <v>&lt;100%</v>
          </cell>
          <cell r="S35">
            <v>1</v>
          </cell>
          <cell r="T35" t="str">
            <v>DATA04</v>
          </cell>
        </row>
        <row r="36">
          <cell r="L36" t="str">
            <v>IND-017</v>
          </cell>
          <cell r="M36" t="str">
            <v>Restauration des sauvegardes</v>
          </cell>
          <cell r="N36" t="str">
            <v>Test de restauration</v>
          </cell>
          <cell r="O36" t="str">
            <v>Date du dernier test de restauration de sauvegarde réussi</v>
          </cell>
          <cell r="P36" t="str">
            <v>Booléenne</v>
          </cell>
          <cell r="Q36" t="str">
            <v>S</v>
          </cell>
          <cell r="R36" t="str">
            <v>&gt; 6 mois</v>
          </cell>
          <cell r="S36" t="str">
            <v>&lt;=6 mois</v>
          </cell>
          <cell r="T36" t="str">
            <v>DATA05</v>
          </cell>
        </row>
        <row r="37">
          <cell r="L37" t="str">
            <v/>
          </cell>
          <cell r="M37" t="str">
            <v/>
          </cell>
          <cell r="N37" t="str">
            <v/>
          </cell>
          <cell r="O37" t="str">
            <v/>
          </cell>
          <cell r="P37" t="str">
            <v/>
          </cell>
          <cell r="Q37" t="str">
            <v/>
          </cell>
          <cell r="R37" t="str">
            <v/>
          </cell>
          <cell r="S37" t="str">
            <v/>
          </cell>
          <cell r="T37" t="str">
            <v>DATA06</v>
          </cell>
        </row>
        <row r="38">
          <cell r="L38" t="str">
            <v/>
          </cell>
          <cell r="M38" t="str">
            <v/>
          </cell>
          <cell r="N38" t="str">
            <v/>
          </cell>
          <cell r="O38" t="str">
            <v/>
          </cell>
          <cell r="P38" t="str">
            <v/>
          </cell>
          <cell r="Q38" t="str">
            <v/>
          </cell>
          <cell r="R38" t="str">
            <v/>
          </cell>
          <cell r="S38" t="str">
            <v/>
          </cell>
          <cell r="T38" t="str">
            <v>DATA07</v>
          </cell>
        </row>
        <row r="39">
          <cell r="L39" t="str">
            <v/>
          </cell>
          <cell r="M39" t="str">
            <v/>
          </cell>
          <cell r="N39" t="str">
            <v/>
          </cell>
          <cell r="O39" t="str">
            <v/>
          </cell>
          <cell r="P39" t="str">
            <v/>
          </cell>
          <cell r="Q39" t="str">
            <v/>
          </cell>
          <cell r="R39" t="str">
            <v/>
          </cell>
          <cell r="S39" t="str">
            <v/>
          </cell>
          <cell r="T39" t="str">
            <v>DATA08</v>
          </cell>
        </row>
        <row r="40">
          <cell r="L40" t="str">
            <v>IND-018</v>
          </cell>
          <cell r="M40" t="str">
            <v>Identifiants du Prestataire</v>
          </cell>
          <cell r="N40" t="str">
            <v>Comptes "utilisateur" génériques Prestataire sur les ressources du Prestataire</v>
          </cell>
          <cell r="O40" t="str">
            <v>Max (Nombre de comptes "utilisateur" génériques Prestataire sur les ressources du Prestataire)  par sondage trimestriel depuis le dernier tableau et en commentaire le quanti à date du tableau</v>
          </cell>
          <cell r="P40" t="str">
            <v>Booléenne</v>
          </cell>
          <cell r="Q40" t="str">
            <v>T</v>
          </cell>
          <cell r="R40" t="str">
            <v>&gt;0</v>
          </cell>
          <cell r="S40">
            <v>0</v>
          </cell>
          <cell r="T40" t="str">
            <v>SAL01</v>
          </cell>
        </row>
        <row r="41">
          <cell r="L41" t="str">
            <v>IND-020</v>
          </cell>
          <cell r="M41" t="str">
            <v>Identifiants du Client</v>
          </cell>
          <cell r="N41" t="str">
            <v>Comptes génériques Client sur les ressources du Prestataire</v>
          </cell>
          <cell r="O41" t="str">
            <v>Max (Nombre de comptes génériques Client sur les ressources du Prestataire)  par sondage trimestriel depuis le dernier tableau et en commentaire le quanti à date du tableau</v>
          </cell>
          <cell r="P41" t="str">
            <v>Booléenne</v>
          </cell>
          <cell r="Q41" t="str">
            <v>T</v>
          </cell>
          <cell r="R41" t="str">
            <v>&gt;0</v>
          </cell>
          <cell r="S41">
            <v>0</v>
          </cell>
          <cell r="T41" t="str">
            <v>SAL02</v>
          </cell>
        </row>
        <row r="42">
          <cell r="L42" t="str">
            <v>IND-021</v>
          </cell>
          <cell r="M42" t="str">
            <v>Authentification du Prestataire en administration</v>
          </cell>
          <cell r="N42" t="str">
            <v>Application de la politique de mot de passe d’administration sur les comptes Prestataire</v>
          </cell>
          <cell r="O42" t="str">
            <v>Max ([Nombre de comptes d’administration Prestataire respectant la politique de mot de passe de l'exigence] / [Nombre total de comptes d’administration Prestataire])  par sondage trimestriel depuis le dernier tableau et en commentaire le quanti à date du tableau</v>
          </cell>
          <cell r="P42" t="str">
            <v>Booléenne</v>
          </cell>
          <cell r="Q42" t="str">
            <v>T</v>
          </cell>
          <cell r="R42" t="str">
            <v>&lt;100</v>
          </cell>
          <cell r="S42">
            <v>1</v>
          </cell>
          <cell r="T42" t="str">
            <v>SAL03</v>
          </cell>
        </row>
        <row r="43">
          <cell r="L43" t="str">
            <v/>
          </cell>
          <cell r="M43" t="str">
            <v/>
          </cell>
          <cell r="N43" t="str">
            <v/>
          </cell>
          <cell r="O43" t="str">
            <v/>
          </cell>
          <cell r="P43" t="str">
            <v/>
          </cell>
          <cell r="Q43" t="str">
            <v/>
          </cell>
          <cell r="R43" t="str">
            <v/>
          </cell>
          <cell r="S43" t="str">
            <v/>
          </cell>
          <cell r="T43" t="str">
            <v>SAL04</v>
          </cell>
        </row>
        <row r="44">
          <cell r="L44" t="str">
            <v>IND-022</v>
          </cell>
          <cell r="M44" t="str">
            <v xml:space="preserve">Authentification des intervenants du Prestataire </v>
          </cell>
          <cell r="N44" t="str">
            <v>Application de la politique de mot de passe des comptes utilisateurs sur le SI Prestataire (Prestataire et/ou Client)</v>
          </cell>
          <cell r="O44" t="str">
            <v>Max ([Nombre de comptes utilisateurs respectant la politique de mot de passe de l'exigence] / [Nombre total de comptes utilisateurs])  par sondage trimestriel depuis le dernier tableau et en commentaire le quanti à date du tableau</v>
          </cell>
          <cell r="P44" t="str">
            <v>Booléenne</v>
          </cell>
          <cell r="Q44" t="str">
            <v>T</v>
          </cell>
          <cell r="R44" t="str">
            <v>&lt;100</v>
          </cell>
          <cell r="S44">
            <v>1</v>
          </cell>
          <cell r="T44" t="str">
            <v>SAL05</v>
          </cell>
        </row>
        <row r="45">
          <cell r="L45" t="str">
            <v/>
          </cell>
          <cell r="M45" t="str">
            <v/>
          </cell>
          <cell r="N45" t="str">
            <v/>
          </cell>
          <cell r="O45" t="str">
            <v/>
          </cell>
          <cell r="P45" t="str">
            <v/>
          </cell>
          <cell r="Q45" t="str">
            <v/>
          </cell>
          <cell r="R45" t="str">
            <v/>
          </cell>
          <cell r="S45" t="str">
            <v/>
          </cell>
          <cell r="T45" t="str">
            <v>SAL06</v>
          </cell>
        </row>
        <row r="46">
          <cell r="L46" t="str">
            <v>IND-023</v>
          </cell>
          <cell r="M46" t="str">
            <v>Revue et suivi des comptes du domaine de responsabilités du Prestataire</v>
          </cell>
          <cell r="N46" t="str">
            <v>Revue d'emploi sur les ressources du Prestataire</v>
          </cell>
          <cell r="O46" t="str">
            <v>MAX( [nombre de personne du Prestataire accédant au SI Client ] - [nombre de comptes d'accès légitime du Prestataire au SI Prestataire inscrit au registre ] ) par sondage trimestriel depuis le dernier tableau et en commentaire le quanti à date du tableau</v>
          </cell>
          <cell r="P46" t="str">
            <v>Booléenne</v>
          </cell>
          <cell r="Q46" t="str">
            <v>T</v>
          </cell>
          <cell r="R46" t="str">
            <v>&gt;0</v>
          </cell>
          <cell r="S46">
            <v>0</v>
          </cell>
          <cell r="T46" t="str">
            <v>SAL07</v>
          </cell>
        </row>
        <row r="47">
          <cell r="L47" t="str">
            <v>IND-025</v>
          </cell>
          <cell r="M47" t="str">
            <v>Traçabilité des accès logiques</v>
          </cell>
          <cell r="N47" t="str">
            <v>Taux de conformité de paramétrage des traces</v>
          </cell>
          <cell r="O47" t="str">
            <v>Moyenne en %  [Nombre de serveurs et applications paramétrés pour enregistrer les traces] / [Nombre total de serveurs et applications] par sondage trimestriel depuis le dernier tableau et en commentaire le quanti à date du tableau</v>
          </cell>
          <cell r="P47" t="str">
            <v>Booléenne</v>
          </cell>
          <cell r="Q47" t="str">
            <v>A</v>
          </cell>
          <cell r="R47" t="str">
            <v>&lt;100 %</v>
          </cell>
          <cell r="S47">
            <v>1</v>
          </cell>
          <cell r="T47" t="str">
            <v>SAL08</v>
          </cell>
        </row>
        <row r="48">
          <cell r="L48" t="str">
            <v>IND-026</v>
          </cell>
          <cell r="M48" t="str">
            <v>Suivi des mécanismes de traçabilité des accès logiques</v>
          </cell>
          <cell r="N48" t="str">
            <v>Suivi mensuel de l'enregistrement des traces d'accès aux serveurs et application du Prestataire</v>
          </cell>
          <cell r="O48" t="str">
            <v xml:space="preserve">Nombre de suivis mensuels du VABF OK  du dispositif d'enregistrement effectif des traces d'accès aux serveurs et applications réalisés </v>
          </cell>
          <cell r="P48" t="str">
            <v>Booléenne</v>
          </cell>
          <cell r="Q48" t="str">
            <v>A</v>
          </cell>
          <cell r="R48" t="str">
            <v>&lt; 12</v>
          </cell>
          <cell r="S48">
            <v>12</v>
          </cell>
          <cell r="T48" t="str">
            <v>SAL09</v>
          </cell>
        </row>
        <row r="49">
          <cell r="L49" t="str">
            <v>IND-030</v>
          </cell>
          <cell r="M49" t="str">
            <v>Politique de gestion des flux réseau</v>
          </cell>
          <cell r="N49" t="str">
            <v>Configuration des firewalls (contrôles : application de la règle de restriction des accès)</v>
          </cell>
          <cell r="O49" t="str">
            <v>Date de dernière revue de configuration des firewalls</v>
          </cell>
          <cell r="P49" t="str">
            <v>Booléenne</v>
          </cell>
          <cell r="Q49" t="str">
            <v>A</v>
          </cell>
          <cell r="R49" t="str">
            <v>&gt;12 mois</v>
          </cell>
          <cell r="S49" t="str">
            <v>&lt;=12 mois</v>
          </cell>
          <cell r="T49" t="str">
            <v>RES01</v>
          </cell>
        </row>
        <row r="50">
          <cell r="L50" t="str">
            <v>IND-031</v>
          </cell>
          <cell r="M50" t="str">
            <v>Cartographie des flux</v>
          </cell>
          <cell r="N50" t="str">
            <v>Revue de la matrice de flux</v>
          </cell>
          <cell r="O50" t="str">
            <v>Date de la dernière revue de la matrice</v>
          </cell>
          <cell r="P50" t="str">
            <v>Booléenne</v>
          </cell>
          <cell r="Q50" t="str">
            <v>A</v>
          </cell>
          <cell r="R50" t="str">
            <v>&gt;12 mois</v>
          </cell>
          <cell r="S50" t="str">
            <v>&lt;=12 mois</v>
          </cell>
          <cell r="T50" t="str">
            <v>RES02</v>
          </cell>
        </row>
        <row r="51">
          <cell r="L51" t="str">
            <v/>
          </cell>
          <cell r="M51" t="str">
            <v/>
          </cell>
          <cell r="N51" t="str">
            <v/>
          </cell>
          <cell r="O51" t="str">
            <v/>
          </cell>
          <cell r="P51" t="str">
            <v/>
          </cell>
          <cell r="Q51" t="str">
            <v/>
          </cell>
          <cell r="R51" t="str">
            <v/>
          </cell>
          <cell r="S51" t="str">
            <v/>
          </cell>
          <cell r="T51" t="str">
            <v>RES03</v>
          </cell>
        </row>
        <row r="52">
          <cell r="L52" t="str">
            <v/>
          </cell>
          <cell r="M52" t="str">
            <v/>
          </cell>
          <cell r="N52" t="str">
            <v/>
          </cell>
          <cell r="O52" t="str">
            <v/>
          </cell>
          <cell r="P52" t="str">
            <v/>
          </cell>
          <cell r="Q52" t="str">
            <v/>
          </cell>
          <cell r="R52" t="str">
            <v/>
          </cell>
          <cell r="S52" t="str">
            <v/>
          </cell>
          <cell r="T52" t="str">
            <v>RES04</v>
          </cell>
        </row>
        <row r="53">
          <cell r="L53" t="str">
            <v/>
          </cell>
          <cell r="M53" t="str">
            <v/>
          </cell>
          <cell r="N53" t="str">
            <v/>
          </cell>
          <cell r="O53" t="str">
            <v/>
          </cell>
          <cell r="P53" t="str">
            <v/>
          </cell>
          <cell r="Q53" t="str">
            <v/>
          </cell>
          <cell r="R53" t="str">
            <v/>
          </cell>
          <cell r="S53" t="str">
            <v/>
          </cell>
          <cell r="T53" t="str">
            <v>RES05</v>
          </cell>
        </row>
        <row r="54">
          <cell r="L54" t="str">
            <v/>
          </cell>
          <cell r="M54" t="str">
            <v/>
          </cell>
          <cell r="N54" t="str">
            <v/>
          </cell>
          <cell r="O54" t="str">
            <v/>
          </cell>
          <cell r="P54" t="str">
            <v/>
          </cell>
          <cell r="Q54" t="str">
            <v/>
          </cell>
          <cell r="R54" t="str">
            <v/>
          </cell>
          <cell r="S54" t="str">
            <v/>
          </cell>
          <cell r="T54" t="str">
            <v>RES06</v>
          </cell>
        </row>
        <row r="55">
          <cell r="L55" t="str">
            <v/>
          </cell>
          <cell r="M55" t="str">
            <v/>
          </cell>
          <cell r="N55" t="str">
            <v/>
          </cell>
          <cell r="O55" t="str">
            <v/>
          </cell>
          <cell r="P55" t="str">
            <v/>
          </cell>
          <cell r="Q55" t="str">
            <v/>
          </cell>
          <cell r="R55" t="str">
            <v/>
          </cell>
          <cell r="S55" t="str">
            <v/>
          </cell>
          <cell r="T55" t="str">
            <v>RES07</v>
          </cell>
        </row>
        <row r="56">
          <cell r="L56" t="str">
            <v>IND-032</v>
          </cell>
          <cell r="M56" t="str">
            <v>Suivi des mécanismes de traçabilité des accès réseau</v>
          </cell>
          <cell r="N56" t="str">
            <v>Suivi mensuel de l'enregistrement des traces réseaux</v>
          </cell>
          <cell r="O56" t="str">
            <v>Nombre de suivis mensuels du VABF OK  du dispositif d'enregistrement effectif des traces produites par les équipements réseaux du Prestataire (quelques soit le dispositif de contrôle)</v>
          </cell>
          <cell r="P56" t="str">
            <v>Booléenne</v>
          </cell>
          <cell r="Q56" t="str">
            <v>A</v>
          </cell>
          <cell r="R56" t="str">
            <v>&lt;12</v>
          </cell>
          <cell r="S56">
            <v>12</v>
          </cell>
          <cell r="T56" t="str">
            <v>RES08</v>
          </cell>
        </row>
        <row r="57">
          <cell r="L57" t="str">
            <v>IND-033</v>
          </cell>
          <cell r="M57" t="str">
            <v>Contrôle des accès physiques aux locaux du prestataire</v>
          </cell>
          <cell r="N57" t="str">
            <v>Revue des accès physiques</v>
          </cell>
          <cell r="O57" t="str">
            <v>Nombre de revue des accès physiques hors les Centre de calculs si sécurisé à l'état l'Art (période trimestriel)</v>
          </cell>
          <cell r="P57" t="str">
            <v>Booléenne</v>
          </cell>
          <cell r="Q57" t="str">
            <v>A</v>
          </cell>
          <cell r="R57" t="str">
            <v>&lt;4</v>
          </cell>
          <cell r="S57">
            <v>4</v>
          </cell>
          <cell r="T57" t="str">
            <v>PHYS01</v>
          </cell>
        </row>
        <row r="58">
          <cell r="L58" t="str">
            <v/>
          </cell>
          <cell r="M58" t="str">
            <v/>
          </cell>
          <cell r="N58" t="str">
            <v/>
          </cell>
          <cell r="O58" t="str">
            <v/>
          </cell>
          <cell r="P58" t="str">
            <v/>
          </cell>
          <cell r="Q58" t="str">
            <v/>
          </cell>
          <cell r="R58" t="str">
            <v/>
          </cell>
          <cell r="S58" t="str">
            <v/>
          </cell>
          <cell r="T58" t="str">
            <v>PHYS02</v>
          </cell>
        </row>
        <row r="59">
          <cell r="L59" t="str">
            <v/>
          </cell>
          <cell r="M59" t="str">
            <v/>
          </cell>
          <cell r="N59" t="str">
            <v/>
          </cell>
          <cell r="O59" t="str">
            <v/>
          </cell>
          <cell r="P59" t="str">
            <v/>
          </cell>
          <cell r="Q59" t="str">
            <v/>
          </cell>
          <cell r="R59" t="str">
            <v/>
          </cell>
          <cell r="S59" t="str">
            <v/>
          </cell>
          <cell r="T59" t="str">
            <v>PHYS03</v>
          </cell>
        </row>
        <row r="60">
          <cell r="L60" t="str">
            <v/>
          </cell>
          <cell r="M60" t="str">
            <v/>
          </cell>
          <cell r="N60" t="str">
            <v/>
          </cell>
          <cell r="O60" t="str">
            <v/>
          </cell>
          <cell r="P60" t="str">
            <v/>
          </cell>
          <cell r="Q60" t="str">
            <v/>
          </cell>
          <cell r="R60" t="str">
            <v/>
          </cell>
          <cell r="S60" t="str">
            <v/>
          </cell>
          <cell r="T60" t="str">
            <v>PHYS04</v>
          </cell>
        </row>
        <row r="61">
          <cell r="L61" t="str">
            <v/>
          </cell>
          <cell r="M61" t="str">
            <v/>
          </cell>
          <cell r="N61" t="str">
            <v/>
          </cell>
          <cell r="O61" t="str">
            <v/>
          </cell>
          <cell r="P61" t="str">
            <v/>
          </cell>
          <cell r="Q61" t="str">
            <v/>
          </cell>
          <cell r="R61" t="str">
            <v/>
          </cell>
          <cell r="S61" t="str">
            <v/>
          </cell>
          <cell r="T61" t="str">
            <v>PHYS05</v>
          </cell>
        </row>
        <row r="62">
          <cell r="L62" t="str">
            <v/>
          </cell>
          <cell r="M62" t="str">
            <v/>
          </cell>
          <cell r="N62" t="str">
            <v/>
          </cell>
          <cell r="O62" t="str">
            <v/>
          </cell>
          <cell r="P62" t="str">
            <v/>
          </cell>
          <cell r="Q62" t="str">
            <v/>
          </cell>
          <cell r="R62" t="str">
            <v/>
          </cell>
          <cell r="S62" t="str">
            <v/>
          </cell>
          <cell r="T62" t="str">
            <v>PHYS06</v>
          </cell>
        </row>
        <row r="63">
          <cell r="L63" t="str">
            <v/>
          </cell>
          <cell r="M63" t="str">
            <v/>
          </cell>
          <cell r="N63" t="str">
            <v/>
          </cell>
          <cell r="O63" t="str">
            <v/>
          </cell>
          <cell r="P63" t="str">
            <v/>
          </cell>
          <cell r="Q63" t="str">
            <v/>
          </cell>
          <cell r="R63" t="str">
            <v/>
          </cell>
          <cell r="S63" t="str">
            <v/>
          </cell>
          <cell r="T63" t="str">
            <v>PHYS07</v>
          </cell>
        </row>
        <row r="64">
          <cell r="L64" t="str">
            <v/>
          </cell>
          <cell r="M64" t="str">
            <v/>
          </cell>
          <cell r="N64" t="str">
            <v/>
          </cell>
          <cell r="O64" t="str">
            <v/>
          </cell>
          <cell r="P64" t="str">
            <v/>
          </cell>
          <cell r="Q64" t="str">
            <v/>
          </cell>
          <cell r="R64" t="str">
            <v/>
          </cell>
          <cell r="S64" t="str">
            <v/>
          </cell>
          <cell r="T64" t="str">
            <v>PHYS08</v>
          </cell>
        </row>
        <row r="65">
          <cell r="L65" t="str">
            <v/>
          </cell>
          <cell r="M65" t="str">
            <v/>
          </cell>
          <cell r="N65" t="str">
            <v/>
          </cell>
          <cell r="O65" t="str">
            <v/>
          </cell>
          <cell r="P65" t="str">
            <v/>
          </cell>
          <cell r="Q65" t="str">
            <v/>
          </cell>
          <cell r="R65" t="str">
            <v/>
          </cell>
          <cell r="S65" t="str">
            <v/>
          </cell>
          <cell r="T65" t="str">
            <v>PHYS09</v>
          </cell>
        </row>
        <row r="66">
          <cell r="L66" t="str">
            <v/>
          </cell>
          <cell r="M66" t="str">
            <v/>
          </cell>
          <cell r="N66" t="str">
            <v/>
          </cell>
          <cell r="O66" t="str">
            <v/>
          </cell>
          <cell r="P66" t="str">
            <v/>
          </cell>
          <cell r="Q66" t="str">
            <v/>
          </cell>
          <cell r="R66" t="str">
            <v/>
          </cell>
          <cell r="S66" t="str">
            <v/>
          </cell>
          <cell r="T66" t="str">
            <v>PHYS10</v>
          </cell>
        </row>
        <row r="67">
          <cell r="L67" t="str">
            <v/>
          </cell>
          <cell r="M67" t="str">
            <v/>
          </cell>
          <cell r="N67" t="str">
            <v/>
          </cell>
          <cell r="O67" t="str">
            <v/>
          </cell>
          <cell r="P67" t="str">
            <v/>
          </cell>
          <cell r="Q67" t="str">
            <v/>
          </cell>
          <cell r="R67" t="str">
            <v/>
          </cell>
          <cell r="S67" t="str">
            <v/>
          </cell>
          <cell r="T67" t="str">
            <v>PHYS11</v>
          </cell>
        </row>
        <row r="68">
          <cell r="L68" t="str">
            <v/>
          </cell>
          <cell r="M68" t="str">
            <v/>
          </cell>
          <cell r="N68" t="str">
            <v/>
          </cell>
          <cell r="O68" t="str">
            <v/>
          </cell>
          <cell r="P68" t="str">
            <v/>
          </cell>
          <cell r="Q68" t="str">
            <v/>
          </cell>
          <cell r="R68" t="str">
            <v/>
          </cell>
          <cell r="S68" t="str">
            <v/>
          </cell>
          <cell r="T68" t="str">
            <v>PCA01</v>
          </cell>
        </row>
        <row r="69">
          <cell r="L69" t="str">
            <v>IND-034</v>
          </cell>
          <cell r="M69" t="str">
            <v>Test du plan de continuité de service</v>
          </cell>
          <cell r="N69" t="str">
            <v>Test du plan de continuité de service</v>
          </cell>
          <cell r="O69" t="str">
            <v>Date du dernier test du plan de continuité de service</v>
          </cell>
          <cell r="P69" t="str">
            <v>Booléenne</v>
          </cell>
          <cell r="Q69" t="str">
            <v>A</v>
          </cell>
          <cell r="R69" t="str">
            <v>&gt;12 mois</v>
          </cell>
          <cell r="S69" t="str">
            <v>&lt;=12 mois</v>
          </cell>
          <cell r="T69" t="str">
            <v>PCA02</v>
          </cell>
        </row>
        <row r="70">
          <cell r="L70" t="str">
            <v/>
          </cell>
          <cell r="M70" t="str">
            <v/>
          </cell>
          <cell r="N70" t="str">
            <v/>
          </cell>
          <cell r="O70" t="str">
            <v/>
          </cell>
          <cell r="P70" t="str">
            <v/>
          </cell>
          <cell r="Q70" t="str">
            <v/>
          </cell>
          <cell r="R70" t="str">
            <v/>
          </cell>
          <cell r="S70" t="str">
            <v/>
          </cell>
          <cell r="T70" t="str">
            <v>ASTR01</v>
          </cell>
        </row>
        <row r="71">
          <cell r="L71" t="str">
            <v/>
          </cell>
          <cell r="M71" t="str">
            <v/>
          </cell>
          <cell r="N71" t="str">
            <v/>
          </cell>
          <cell r="O71" t="str">
            <v/>
          </cell>
          <cell r="P71" t="str">
            <v/>
          </cell>
          <cell r="Q71" t="str">
            <v/>
          </cell>
          <cell r="R71" t="str">
            <v/>
          </cell>
          <cell r="S71" t="str">
            <v/>
          </cell>
          <cell r="T71" t="str">
            <v>REV01</v>
          </cell>
        </row>
        <row r="72">
          <cell r="L72" t="str">
            <v/>
          </cell>
          <cell r="M72" t="str">
            <v/>
          </cell>
          <cell r="N72" t="str">
            <v/>
          </cell>
          <cell r="O72" t="str">
            <v/>
          </cell>
          <cell r="P72" t="str">
            <v/>
          </cell>
          <cell r="Q72" t="str">
            <v/>
          </cell>
          <cell r="R72" t="str">
            <v/>
          </cell>
          <cell r="S72" t="str">
            <v/>
          </cell>
          <cell r="T72" t="str">
            <v>REV02</v>
          </cell>
        </row>
        <row r="73">
          <cell r="L73" t="str">
            <v/>
          </cell>
          <cell r="M73" t="str">
            <v/>
          </cell>
          <cell r="N73" t="str">
            <v/>
          </cell>
          <cell r="O73" t="str">
            <v/>
          </cell>
          <cell r="P73" t="str">
            <v/>
          </cell>
          <cell r="Q73" t="str">
            <v/>
          </cell>
          <cell r="R73" t="str">
            <v/>
          </cell>
          <cell r="S73" t="str">
            <v/>
          </cell>
          <cell r="T73" t="str">
            <v>REV03</v>
          </cell>
        </row>
        <row r="74">
          <cell r="L74" t="str">
            <v/>
          </cell>
          <cell r="M74" t="str">
            <v/>
          </cell>
          <cell r="N74" t="str">
            <v/>
          </cell>
          <cell r="O74" t="str">
            <v/>
          </cell>
          <cell r="P74" t="str">
            <v/>
          </cell>
          <cell r="Q74" t="str">
            <v/>
          </cell>
          <cell r="R74" t="str">
            <v/>
          </cell>
          <cell r="S74" t="str">
            <v/>
          </cell>
          <cell r="T74" t="str">
            <v>MET01</v>
          </cell>
        </row>
        <row r="75">
          <cell r="L75" t="str">
            <v/>
          </cell>
          <cell r="M75" t="str">
            <v/>
          </cell>
          <cell r="N75" t="str">
            <v/>
          </cell>
          <cell r="O75" t="str">
            <v/>
          </cell>
          <cell r="P75" t="str">
            <v/>
          </cell>
          <cell r="Q75" t="str">
            <v/>
          </cell>
          <cell r="R75" t="str">
            <v/>
          </cell>
          <cell r="S75" t="str">
            <v/>
          </cell>
          <cell r="T75" t="str">
            <v>MET02</v>
          </cell>
        </row>
        <row r="76">
          <cell r="L76" t="str">
            <v/>
          </cell>
          <cell r="M76" t="str">
            <v/>
          </cell>
          <cell r="N76" t="str">
            <v/>
          </cell>
          <cell r="O76" t="str">
            <v/>
          </cell>
          <cell r="P76" t="str">
            <v/>
          </cell>
          <cell r="Q76" t="str">
            <v/>
          </cell>
          <cell r="R76" t="str">
            <v/>
          </cell>
          <cell r="S76" t="str">
            <v/>
          </cell>
          <cell r="T76" t="str">
            <v>MET03</v>
          </cell>
        </row>
        <row r="77">
          <cell r="L77" t="str">
            <v/>
          </cell>
          <cell r="M77" t="str">
            <v/>
          </cell>
          <cell r="N77" t="str">
            <v/>
          </cell>
          <cell r="O77" t="str">
            <v/>
          </cell>
          <cell r="P77" t="str">
            <v/>
          </cell>
          <cell r="Q77" t="str">
            <v/>
          </cell>
          <cell r="R77" t="str">
            <v/>
          </cell>
          <cell r="S77" t="str">
            <v/>
          </cell>
          <cell r="T77" t="str">
            <v>MET04</v>
          </cell>
        </row>
      </sheetData>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7CF34-4F85-4B19-B877-760E764B1841}">
  <sheetPr codeName="Feuil3"/>
  <dimension ref="A1:B6"/>
  <sheetViews>
    <sheetView workbookViewId="0">
      <selection activeCell="C12" sqref="C12"/>
    </sheetView>
  </sheetViews>
  <sheetFormatPr baseColWidth="10" defaultRowHeight="15" x14ac:dyDescent="0.25"/>
  <cols>
    <col min="1" max="1" width="61.7109375" customWidth="1"/>
    <col min="2" max="2" width="23.28515625" customWidth="1"/>
  </cols>
  <sheetData>
    <row r="1" spans="1:2" ht="15.75" thickBot="1" x14ac:dyDescent="0.3">
      <c r="A1" s="23" t="s">
        <v>42</v>
      </c>
      <c r="B1" s="24"/>
    </row>
    <row r="2" spans="1:2" ht="15.75" thickBot="1" x14ac:dyDescent="0.3">
      <c r="A2" s="21" t="s">
        <v>50</v>
      </c>
      <c r="B2" s="22"/>
    </row>
    <row r="3" spans="1:2" ht="15.75" thickBot="1" x14ac:dyDescent="0.3">
      <c r="A3" s="21" t="s">
        <v>49</v>
      </c>
      <c r="B3" s="22"/>
    </row>
    <row r="4" spans="1:2" x14ac:dyDescent="0.25">
      <c r="A4" s="17" t="s">
        <v>48</v>
      </c>
    </row>
    <row r="5" spans="1:2" x14ac:dyDescent="0.25">
      <c r="A5" s="17" t="s">
        <v>43</v>
      </c>
    </row>
    <row r="6" spans="1:2" x14ac:dyDescent="0.25">
      <c r="A6" s="17" t="s">
        <v>41</v>
      </c>
    </row>
  </sheetData>
  <sheetProtection algorithmName="SHA-512" hashValue="/tfk4FFE3VeZ9HqEYrcEb6dWk2Bx1OoBqQx8VEqFE4atL38+SdpbUy7WrKWuhCf30vC0SKVTSVEWJP/ow/wt8A==" saltValue="hX4+Z0a7S9s2oiCPZFxVeA==" spinCount="100000" sheet="1" objects="1" scenarios="1"/>
  <mergeCells count="1">
    <mergeCell ref="A1:B1"/>
  </mergeCells>
  <pageMargins left="0.7" right="0.7" top="0.75" bottom="0.75" header="0.3" footer="0.3"/>
  <headerFooter>
    <oddFooter>&amp;L_x000D_&amp;1#&amp;"Calibri"&amp;10&amp;K008000 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1544-1F12-4F1D-91AF-A462C973A7D1}">
  <sheetPr codeName="Feuil2">
    <pageSetUpPr fitToPage="1"/>
  </sheetPr>
  <dimension ref="A1:N33"/>
  <sheetViews>
    <sheetView tabSelected="1" zoomScale="85" zoomScaleNormal="85" workbookViewId="0">
      <selection activeCell="E6" sqref="E6"/>
    </sheetView>
  </sheetViews>
  <sheetFormatPr baseColWidth="10" defaultRowHeight="15" x14ac:dyDescent="0.25"/>
  <cols>
    <col min="1" max="1" width="11.5703125" bestFit="1" customWidth="1"/>
    <col min="3" max="4" width="24.85546875" bestFit="1" customWidth="1"/>
    <col min="5" max="5" width="17" bestFit="1" customWidth="1"/>
    <col min="6" max="6" width="9.42578125" bestFit="1" customWidth="1"/>
    <col min="7" max="7" width="25.42578125" style="7" customWidth="1"/>
    <col min="8" max="8" width="36.140625" style="7" customWidth="1"/>
    <col min="9" max="9" width="51.28515625" bestFit="1" customWidth="1"/>
    <col min="10" max="10" width="73.28515625" customWidth="1"/>
    <col min="11" max="11" width="89" customWidth="1"/>
    <col min="13" max="13" width="52" customWidth="1"/>
    <col min="14" max="14" width="58" style="1" customWidth="1"/>
  </cols>
  <sheetData>
    <row r="1" spans="1:14" ht="22.5" x14ac:dyDescent="0.25">
      <c r="A1" s="14" t="s">
        <v>40</v>
      </c>
      <c r="B1" s="5" t="s">
        <v>39</v>
      </c>
      <c r="C1" s="5" t="s">
        <v>38</v>
      </c>
      <c r="D1" s="5" t="s">
        <v>36</v>
      </c>
      <c r="E1" s="5" t="s">
        <v>37</v>
      </c>
      <c r="F1" s="5" t="s">
        <v>35</v>
      </c>
      <c r="G1" s="6" t="s">
        <v>34</v>
      </c>
      <c r="H1" s="6" t="s">
        <v>33</v>
      </c>
      <c r="I1" s="5" t="s">
        <v>32</v>
      </c>
      <c r="J1" s="4" t="s">
        <v>31</v>
      </c>
      <c r="K1" s="4" t="s">
        <v>30</v>
      </c>
      <c r="L1" s="5" t="s">
        <v>29</v>
      </c>
      <c r="M1" s="5" t="s">
        <v>28</v>
      </c>
      <c r="N1" s="3" t="s">
        <v>27</v>
      </c>
    </row>
    <row r="2" spans="1:14" x14ac:dyDescent="0.25">
      <c r="A2" s="15" t="str">
        <f>VLOOKUP(B2,'[2]Référenciel KPI'!L:T,9,FALSE)</f>
        <v>JUR03</v>
      </c>
      <c r="B2" s="11" t="s">
        <v>26</v>
      </c>
      <c r="C2" s="11" t="str">
        <f>IF('Mode D''emploi'!Fournisseur &lt;&gt;"",'Mode D''emploi'!Fournisseur,"A préciser en B2 onglet précédant")</f>
        <v>A préciser en B2 onglet précédant</v>
      </c>
      <c r="D2" s="11" t="str">
        <f t="shared" ref="D2:D27" si="0">IF(Date_Réalisation &lt;&gt;"",Date_Réalisation,"A préciser en B3 onglet précédant")</f>
        <v>A préciser en B3 onglet précédant</v>
      </c>
      <c r="E2" s="11">
        <v>8227</v>
      </c>
      <c r="F2" s="11" t="s">
        <v>152</v>
      </c>
      <c r="G2" s="2"/>
      <c r="H2" s="18"/>
      <c r="I2" s="11" t="s">
        <v>51</v>
      </c>
      <c r="J2" s="12" t="s">
        <v>52</v>
      </c>
      <c r="K2" s="12" t="s">
        <v>53</v>
      </c>
      <c r="L2" s="11" t="s">
        <v>54</v>
      </c>
      <c r="M2" s="11" t="s">
        <v>55</v>
      </c>
      <c r="N2" s="8" t="s">
        <v>56</v>
      </c>
    </row>
    <row r="3" spans="1:14" x14ac:dyDescent="0.25">
      <c r="A3" s="15" t="str">
        <f>VLOOKUP(B3,'[2]Référenciel KPI'!L:T,9,FALSE)</f>
        <v>ORG03</v>
      </c>
      <c r="B3" s="11" t="s">
        <v>25</v>
      </c>
      <c r="C3" s="11" t="str">
        <f>IF('Mode D''emploi'!Fournisseur &lt;&gt;"",'Mode D''emploi'!Fournisseur,"A préciser en B2 onglet précédant")</f>
        <v>A préciser en B2 onglet précédant</v>
      </c>
      <c r="D3" s="11" t="str">
        <f t="shared" si="0"/>
        <v>A préciser en B3 onglet précédant</v>
      </c>
      <c r="E3" s="11">
        <v>8227</v>
      </c>
      <c r="F3" s="11" t="s">
        <v>152</v>
      </c>
      <c r="G3" s="2"/>
      <c r="H3" s="18"/>
      <c r="I3" s="11" t="s">
        <v>57</v>
      </c>
      <c r="J3" s="12" t="s">
        <v>58</v>
      </c>
      <c r="K3" s="12" t="s">
        <v>59</v>
      </c>
      <c r="L3" s="11" t="s">
        <v>54</v>
      </c>
      <c r="M3" s="11" t="s">
        <v>60</v>
      </c>
      <c r="N3" s="8">
        <v>1</v>
      </c>
    </row>
    <row r="4" spans="1:14" x14ac:dyDescent="0.25">
      <c r="A4" s="15" t="str">
        <f>VLOOKUP(B4,'[2]Référenciel KPI'!L:T,9,FALSE)</f>
        <v>ORG05</v>
      </c>
      <c r="B4" s="11" t="s">
        <v>24</v>
      </c>
      <c r="C4" s="11" t="str">
        <f>IF('Mode D''emploi'!Fournisseur &lt;&gt;"",'Mode D''emploi'!Fournisseur,"A préciser en B2 onglet précédant")</f>
        <v>A préciser en B2 onglet précédant</v>
      </c>
      <c r="D4" s="11" t="str">
        <f t="shared" si="0"/>
        <v>A préciser en B3 onglet précédant</v>
      </c>
      <c r="E4" s="11">
        <v>8227</v>
      </c>
      <c r="F4" s="11" t="s">
        <v>152</v>
      </c>
      <c r="G4" s="2"/>
      <c r="H4" s="18"/>
      <c r="I4" s="11" t="s">
        <v>61</v>
      </c>
      <c r="J4" s="12" t="s">
        <v>62</v>
      </c>
      <c r="K4" s="12" t="s">
        <v>63</v>
      </c>
      <c r="L4" s="11" t="s">
        <v>54</v>
      </c>
      <c r="M4" s="11" t="s">
        <v>64</v>
      </c>
      <c r="N4" s="8" t="s">
        <v>65</v>
      </c>
    </row>
    <row r="5" spans="1:14" ht="30" customHeight="1" x14ac:dyDescent="0.25">
      <c r="A5" s="15" t="str">
        <f>VLOOKUP(B5,'[2]Référenciel KPI'!L:T,9,FALSE)</f>
        <v>ORG06</v>
      </c>
      <c r="B5" s="11" t="s">
        <v>23</v>
      </c>
      <c r="C5" s="11" t="str">
        <f>IF('Mode D''emploi'!Fournisseur &lt;&gt;"",'Mode D''emploi'!Fournisseur,"A préciser en B2 onglet précédant")</f>
        <v>A préciser en B2 onglet précédant</v>
      </c>
      <c r="D5" s="11" t="str">
        <f t="shared" si="0"/>
        <v>A préciser en B3 onglet précédant</v>
      </c>
      <c r="E5" s="11">
        <v>8227</v>
      </c>
      <c r="F5" s="11" t="s">
        <v>152</v>
      </c>
      <c r="G5" s="2"/>
      <c r="H5" s="18"/>
      <c r="I5" s="11" t="s">
        <v>66</v>
      </c>
      <c r="J5" s="12" t="s">
        <v>67</v>
      </c>
      <c r="K5" s="12" t="s">
        <v>68</v>
      </c>
      <c r="L5" s="11" t="s">
        <v>54</v>
      </c>
      <c r="M5" s="11" t="s">
        <v>60</v>
      </c>
      <c r="N5" s="8">
        <v>1</v>
      </c>
    </row>
    <row r="6" spans="1:14" ht="36" customHeight="1" x14ac:dyDescent="0.25">
      <c r="A6" s="15" t="str">
        <f>VLOOKUP(B6,'[2]Référenciel KPI'!L:T,9,FALSE)</f>
        <v>ORG07</v>
      </c>
      <c r="B6" s="11" t="s">
        <v>22</v>
      </c>
      <c r="C6" s="11" t="str">
        <f>IF('Mode D''emploi'!Fournisseur &lt;&gt;"",'Mode D''emploi'!Fournisseur,"A préciser en B2 onglet précédant")</f>
        <v>A préciser en B2 onglet précédant</v>
      </c>
      <c r="D6" s="11" t="str">
        <f t="shared" si="0"/>
        <v>A préciser en B3 onglet précédant</v>
      </c>
      <c r="E6" s="11">
        <v>8227</v>
      </c>
      <c r="F6" s="11" t="s">
        <v>152</v>
      </c>
      <c r="G6" s="2"/>
      <c r="H6" s="18"/>
      <c r="I6" s="11" t="s">
        <v>69</v>
      </c>
      <c r="J6" s="12" t="s">
        <v>70</v>
      </c>
      <c r="K6" s="12" t="s">
        <v>71</v>
      </c>
      <c r="L6" s="11" t="s">
        <v>54</v>
      </c>
      <c r="M6" s="11" t="s">
        <v>60</v>
      </c>
      <c r="N6" s="8">
        <v>1</v>
      </c>
    </row>
    <row r="7" spans="1:14" ht="32.25" customHeight="1" x14ac:dyDescent="0.25">
      <c r="A7" s="15" t="str">
        <f>VLOOKUP(B7,'[2]Référenciel KPI'!L:T,9,FALSE)</f>
        <v>CTRL01</v>
      </c>
      <c r="B7" s="11" t="s">
        <v>21</v>
      </c>
      <c r="C7" s="11" t="str">
        <f>IF('Mode D''emploi'!Fournisseur &lt;&gt;"",'Mode D''emploi'!Fournisseur,"A préciser en B2 onglet précédant")</f>
        <v>A préciser en B2 onglet précédant</v>
      </c>
      <c r="D7" s="11" t="str">
        <f t="shared" si="0"/>
        <v>A préciser en B3 onglet précédant</v>
      </c>
      <c r="E7" s="11">
        <v>8227</v>
      </c>
      <c r="F7" s="11" t="s">
        <v>152</v>
      </c>
      <c r="G7" s="2"/>
      <c r="H7" s="18"/>
      <c r="I7" s="11" t="s">
        <v>72</v>
      </c>
      <c r="J7" s="12" t="s">
        <v>73</v>
      </c>
      <c r="K7" s="12" t="s">
        <v>74</v>
      </c>
      <c r="L7" s="11" t="s">
        <v>54</v>
      </c>
      <c r="M7" s="11" t="s">
        <v>75</v>
      </c>
      <c r="N7" s="8" t="s">
        <v>76</v>
      </c>
    </row>
    <row r="8" spans="1:14" ht="112.5" x14ac:dyDescent="0.25">
      <c r="A8" s="15" t="str">
        <f>VLOOKUP(B8,'[2]Référenciel KPI'!L:T,9,FALSE)</f>
        <v>CTRL01</v>
      </c>
      <c r="B8" s="11" t="s">
        <v>20</v>
      </c>
      <c r="C8" s="11" t="str">
        <f>IF('Mode D''emploi'!Fournisseur &lt;&gt;"",'Mode D''emploi'!Fournisseur,"A préciser en B2 onglet précédant")</f>
        <v>A préciser en B2 onglet précédant</v>
      </c>
      <c r="D8" s="11" t="str">
        <f t="shared" si="0"/>
        <v>A préciser en B3 onglet précédant</v>
      </c>
      <c r="E8" s="11">
        <v>8227</v>
      </c>
      <c r="F8" s="11" t="s">
        <v>152</v>
      </c>
      <c r="G8" s="2"/>
      <c r="H8" s="13"/>
      <c r="I8" s="11" t="s">
        <v>72</v>
      </c>
      <c r="J8" s="12" t="s">
        <v>77</v>
      </c>
      <c r="K8" s="12" t="s">
        <v>78</v>
      </c>
      <c r="L8" s="11" t="s">
        <v>54</v>
      </c>
      <c r="M8" s="12" t="s">
        <v>79</v>
      </c>
      <c r="N8" s="8" t="s">
        <v>80</v>
      </c>
    </row>
    <row r="9" spans="1:14" ht="22.5" x14ac:dyDescent="0.25">
      <c r="A9" s="15" t="str">
        <f>VLOOKUP(B9,'[2]Référenciel KPI'!L:T,9,FALSE)</f>
        <v>CTRL04</v>
      </c>
      <c r="B9" s="11" t="s">
        <v>19</v>
      </c>
      <c r="C9" s="11" t="str">
        <f>IF('Mode D''emploi'!Fournisseur &lt;&gt;"",'Mode D''emploi'!Fournisseur,"A préciser en B2 onglet précédant")</f>
        <v>A préciser en B2 onglet précédant</v>
      </c>
      <c r="D9" s="11" t="str">
        <f t="shared" si="0"/>
        <v>A préciser en B3 onglet précédant</v>
      </c>
      <c r="E9" s="11">
        <v>8227</v>
      </c>
      <c r="F9" s="11" t="s">
        <v>152</v>
      </c>
      <c r="G9" s="2"/>
      <c r="H9" s="18"/>
      <c r="I9" s="11" t="s">
        <v>81</v>
      </c>
      <c r="J9" s="12" t="s">
        <v>82</v>
      </c>
      <c r="K9" s="12" t="s">
        <v>83</v>
      </c>
      <c r="L9" s="11" t="s">
        <v>54</v>
      </c>
      <c r="M9" s="11" t="s">
        <v>84</v>
      </c>
      <c r="N9" s="8">
        <v>0</v>
      </c>
    </row>
    <row r="10" spans="1:14" x14ac:dyDescent="0.25">
      <c r="A10" s="15" t="str">
        <f>VLOOKUP(B10,'[2]Référenciel KPI'!L:T,9,FALSE)</f>
        <v>ENV 02</v>
      </c>
      <c r="B10" s="11" t="s">
        <v>18</v>
      </c>
      <c r="C10" s="11" t="str">
        <f>IF('Mode D''emploi'!Fournisseur &lt;&gt;"",'Mode D''emploi'!Fournisseur,"A préciser en B2 onglet précédant")</f>
        <v>A préciser en B2 onglet précédant</v>
      </c>
      <c r="D10" s="11" t="str">
        <f t="shared" si="0"/>
        <v>A préciser en B3 onglet précédant</v>
      </c>
      <c r="E10" s="11">
        <v>8227</v>
      </c>
      <c r="F10" s="11" t="s">
        <v>152</v>
      </c>
      <c r="G10" s="2"/>
      <c r="H10" s="18"/>
      <c r="I10" s="11" t="s">
        <v>85</v>
      </c>
      <c r="J10" s="12" t="s">
        <v>86</v>
      </c>
      <c r="K10" s="12" t="s">
        <v>87</v>
      </c>
      <c r="L10" s="11" t="s">
        <v>88</v>
      </c>
      <c r="M10" s="11" t="s">
        <v>17</v>
      </c>
      <c r="N10" s="8">
        <v>52</v>
      </c>
    </row>
    <row r="11" spans="1:14" ht="22.5" x14ac:dyDescent="0.25">
      <c r="A11" s="15" t="str">
        <f>VLOOKUP(B11,'[2]Référenciel KPI'!L:T,9,FALSE)</f>
        <v>ENV 03</v>
      </c>
      <c r="B11" s="11" t="s">
        <v>16</v>
      </c>
      <c r="C11" s="11" t="str">
        <f>IF('Mode D''emploi'!Fournisseur &lt;&gt;"",'Mode D''emploi'!Fournisseur,"A préciser en B2 onglet précédant")</f>
        <v>A préciser en B2 onglet précédant</v>
      </c>
      <c r="D11" s="11" t="str">
        <f t="shared" si="0"/>
        <v>A préciser en B3 onglet précédant</v>
      </c>
      <c r="E11" s="11">
        <v>8227</v>
      </c>
      <c r="F11" s="11" t="s">
        <v>152</v>
      </c>
      <c r="G11" s="2"/>
      <c r="H11" s="18"/>
      <c r="I11" s="11" t="s">
        <v>89</v>
      </c>
      <c r="J11" s="12" t="s">
        <v>90</v>
      </c>
      <c r="K11" s="12" t="s">
        <v>91</v>
      </c>
      <c r="L11" s="11" t="s">
        <v>54</v>
      </c>
      <c r="M11" s="11" t="s">
        <v>92</v>
      </c>
      <c r="N11" s="8" t="s">
        <v>93</v>
      </c>
    </row>
    <row r="12" spans="1:14" ht="22.5" x14ac:dyDescent="0.25">
      <c r="A12" s="15" t="str">
        <f>VLOOKUP(B12,'[2]Référenciel KPI'!L:T,9,FALSE)</f>
        <v>ENV 03</v>
      </c>
      <c r="B12" s="11" t="s">
        <v>15</v>
      </c>
      <c r="C12" s="11" t="str">
        <f>IF('Mode D''emploi'!Fournisseur &lt;&gt;"",'Mode D''emploi'!Fournisseur,"A préciser en B2 onglet précédant")</f>
        <v>A préciser en B2 onglet précédant</v>
      </c>
      <c r="D12" s="11" t="str">
        <f t="shared" si="0"/>
        <v>A préciser en B3 onglet précédant</v>
      </c>
      <c r="E12" s="11">
        <v>8227</v>
      </c>
      <c r="F12" s="11" t="s">
        <v>152</v>
      </c>
      <c r="G12" s="2"/>
      <c r="H12" s="18"/>
      <c r="I12" s="11" t="s">
        <v>89</v>
      </c>
      <c r="J12" s="12" t="s">
        <v>94</v>
      </c>
      <c r="K12" s="12" t="s">
        <v>95</v>
      </c>
      <c r="L12" s="11" t="s">
        <v>54</v>
      </c>
      <c r="M12" s="11" t="s">
        <v>92</v>
      </c>
      <c r="N12" s="8" t="s">
        <v>93</v>
      </c>
    </row>
    <row r="13" spans="1:14" x14ac:dyDescent="0.25">
      <c r="A13" s="15" t="str">
        <f>VLOOKUP(B13,'[2]Référenciel KPI'!L:T,9,FALSE)</f>
        <v>ENV 04</v>
      </c>
      <c r="B13" s="11" t="s">
        <v>14</v>
      </c>
      <c r="C13" s="11" t="str">
        <f>IF('Mode D''emploi'!Fournisseur &lt;&gt;"",'Mode D''emploi'!Fournisseur,"A préciser en B2 onglet précédant")</f>
        <v>A préciser en B2 onglet précédant</v>
      </c>
      <c r="D13" s="11" t="str">
        <f t="shared" si="0"/>
        <v>A préciser en B3 onglet précédant</v>
      </c>
      <c r="E13" s="11">
        <v>8227</v>
      </c>
      <c r="F13" s="11" t="s">
        <v>152</v>
      </c>
      <c r="G13" s="2"/>
      <c r="H13" s="19"/>
      <c r="I13" s="11" t="s">
        <v>96</v>
      </c>
      <c r="J13" s="12" t="s">
        <v>97</v>
      </c>
      <c r="K13" s="12" t="s">
        <v>98</v>
      </c>
      <c r="L13" s="11" t="s">
        <v>54</v>
      </c>
      <c r="M13" s="11" t="s">
        <v>99</v>
      </c>
      <c r="N13" s="8" t="s">
        <v>100</v>
      </c>
    </row>
    <row r="14" spans="1:14" ht="22.5" x14ac:dyDescent="0.25">
      <c r="A14" s="15" t="str">
        <f>VLOOKUP(B14,'[2]Référenciel KPI'!L:T,9,FALSE)</f>
        <v>ENV 04</v>
      </c>
      <c r="B14" s="11" t="s">
        <v>13</v>
      </c>
      <c r="C14" s="11" t="str">
        <f>IF('Mode D''emploi'!Fournisseur &lt;&gt;"",'Mode D''emploi'!Fournisseur,"A préciser en B2 onglet précédant")</f>
        <v>A préciser en B2 onglet précédant</v>
      </c>
      <c r="D14" s="11" t="str">
        <f t="shared" si="0"/>
        <v>A préciser en B3 onglet précédant</v>
      </c>
      <c r="E14" s="11">
        <v>8227</v>
      </c>
      <c r="F14" s="11" t="s">
        <v>152</v>
      </c>
      <c r="G14" s="2"/>
      <c r="H14" s="18"/>
      <c r="I14" s="11" t="s">
        <v>101</v>
      </c>
      <c r="J14" s="12" t="s">
        <v>102</v>
      </c>
      <c r="K14" s="12" t="s">
        <v>103</v>
      </c>
      <c r="L14" s="11" t="s">
        <v>104</v>
      </c>
      <c r="M14" s="11" t="s">
        <v>105</v>
      </c>
      <c r="N14" s="8">
        <v>0</v>
      </c>
    </row>
    <row r="15" spans="1:14" ht="22.5" x14ac:dyDescent="0.25">
      <c r="A15" s="15" t="str">
        <f>VLOOKUP(B15,'[2]Référenciel KPI'!L:T,9,FALSE)</f>
        <v>ENV 04</v>
      </c>
      <c r="B15" s="11" t="s">
        <v>12</v>
      </c>
      <c r="C15" s="11" t="str">
        <f>IF('Mode D''emploi'!Fournisseur &lt;&gt;"",'Mode D''emploi'!Fournisseur,"A préciser en B2 onglet précédant")</f>
        <v>A préciser en B2 onglet précédant</v>
      </c>
      <c r="D15" s="11" t="str">
        <f t="shared" si="0"/>
        <v>A préciser en B3 onglet précédant</v>
      </c>
      <c r="E15" s="11">
        <v>8227</v>
      </c>
      <c r="F15" s="11" t="s">
        <v>152</v>
      </c>
      <c r="G15" s="2"/>
      <c r="H15" s="19"/>
      <c r="I15" s="11" t="s">
        <v>106</v>
      </c>
      <c r="J15" s="12" t="s">
        <v>107</v>
      </c>
      <c r="K15" s="12" t="s">
        <v>108</v>
      </c>
      <c r="L15" s="11" t="s">
        <v>104</v>
      </c>
      <c r="M15" s="11" t="s">
        <v>105</v>
      </c>
      <c r="N15" s="8">
        <v>0</v>
      </c>
    </row>
    <row r="16" spans="1:14" x14ac:dyDescent="0.25">
      <c r="A16" s="15" t="str">
        <f>VLOOKUP(B16,'[2]Référenciel KPI'!L:T,9,FALSE)</f>
        <v>DATA04</v>
      </c>
      <c r="B16" s="11" t="s">
        <v>11</v>
      </c>
      <c r="C16" s="11" t="str">
        <f>IF('Mode D''emploi'!Fournisseur &lt;&gt;"",'Mode D''emploi'!Fournisseur,"A préciser en B2 onglet précédant")</f>
        <v>A préciser en B2 onglet précédant</v>
      </c>
      <c r="D16" s="11" t="str">
        <f t="shared" si="0"/>
        <v>A préciser en B3 onglet précédant</v>
      </c>
      <c r="E16" s="11">
        <v>8227</v>
      </c>
      <c r="F16" s="11" t="s">
        <v>152</v>
      </c>
      <c r="G16" s="2"/>
      <c r="H16" s="18"/>
      <c r="I16" s="11" t="s">
        <v>109</v>
      </c>
      <c r="J16" s="12" t="s">
        <v>110</v>
      </c>
      <c r="K16" s="12" t="s">
        <v>111</v>
      </c>
      <c r="L16" s="11" t="s">
        <v>112</v>
      </c>
      <c r="M16" s="11" t="s">
        <v>60</v>
      </c>
      <c r="N16" s="8">
        <v>1</v>
      </c>
    </row>
    <row r="17" spans="1:14" x14ac:dyDescent="0.25">
      <c r="A17" s="15" t="str">
        <f>VLOOKUP(B17,'[2]Référenciel KPI'!L:T,9,FALSE)</f>
        <v>DATA05</v>
      </c>
      <c r="B17" s="11" t="s">
        <v>10</v>
      </c>
      <c r="C17" s="11" t="str">
        <f>IF('Mode D''emploi'!Fournisseur &lt;&gt;"",'Mode D''emploi'!Fournisseur,"A préciser en B2 onglet précédant")</f>
        <v>A préciser en B2 onglet précédant</v>
      </c>
      <c r="D17" s="11" t="str">
        <f t="shared" si="0"/>
        <v>A préciser en B3 onglet précédant</v>
      </c>
      <c r="E17" s="11">
        <v>8227</v>
      </c>
      <c r="F17" s="11" t="s">
        <v>152</v>
      </c>
      <c r="G17" s="2"/>
      <c r="H17" s="18"/>
      <c r="I17" s="11" t="s">
        <v>113</v>
      </c>
      <c r="J17" s="12" t="s">
        <v>114</v>
      </c>
      <c r="K17" s="12" t="s">
        <v>115</v>
      </c>
      <c r="L17" s="11" t="s">
        <v>116</v>
      </c>
      <c r="M17" s="11" t="s">
        <v>117</v>
      </c>
      <c r="N17" s="8" t="s">
        <v>118</v>
      </c>
    </row>
    <row r="18" spans="1:14" ht="22.5" x14ac:dyDescent="0.25">
      <c r="A18" s="15" t="str">
        <f>VLOOKUP(B18,'[2]Référenciel KPI'!L:T,9,FALSE)</f>
        <v>SAL01</v>
      </c>
      <c r="B18" s="11" t="s">
        <v>9</v>
      </c>
      <c r="C18" s="11" t="str">
        <f>IF('Mode D''emploi'!Fournisseur &lt;&gt;"",'Mode D''emploi'!Fournisseur,"A préciser en B2 onglet précédant")</f>
        <v>A préciser en B2 onglet précédant</v>
      </c>
      <c r="D18" s="11" t="str">
        <f t="shared" si="0"/>
        <v>A préciser en B3 onglet précédant</v>
      </c>
      <c r="E18" s="11">
        <v>8227</v>
      </c>
      <c r="F18" s="11" t="s">
        <v>152</v>
      </c>
      <c r="G18" s="2"/>
      <c r="H18" s="18"/>
      <c r="I18" s="11" t="s">
        <v>119</v>
      </c>
      <c r="J18" s="12" t="s">
        <v>120</v>
      </c>
      <c r="K18" s="12" t="s">
        <v>121</v>
      </c>
      <c r="L18" s="11" t="s">
        <v>112</v>
      </c>
      <c r="M18" s="11" t="s">
        <v>105</v>
      </c>
      <c r="N18" s="8">
        <v>0</v>
      </c>
    </row>
    <row r="19" spans="1:14" ht="22.5" x14ac:dyDescent="0.25">
      <c r="A19" s="15" t="str">
        <f>VLOOKUP(B19,'[2]Référenciel KPI'!L:T,9,FALSE)</f>
        <v>SAL02</v>
      </c>
      <c r="B19" s="11" t="s">
        <v>8</v>
      </c>
      <c r="C19" s="11" t="str">
        <f>IF('Mode D''emploi'!Fournisseur &lt;&gt;"",'Mode D''emploi'!Fournisseur,"A préciser en B2 onglet précédant")</f>
        <v>A préciser en B2 onglet précédant</v>
      </c>
      <c r="D19" s="11" t="str">
        <f t="shared" si="0"/>
        <v>A préciser en B3 onglet précédant</v>
      </c>
      <c r="E19" s="11">
        <v>8227</v>
      </c>
      <c r="F19" s="11" t="s">
        <v>152</v>
      </c>
      <c r="G19" s="2"/>
      <c r="H19" s="18"/>
      <c r="I19" s="11" t="s">
        <v>122</v>
      </c>
      <c r="J19" s="12" t="s">
        <v>123</v>
      </c>
      <c r="K19" s="12" t="s">
        <v>124</v>
      </c>
      <c r="L19" s="11" t="s">
        <v>112</v>
      </c>
      <c r="M19" s="11" t="s">
        <v>105</v>
      </c>
      <c r="N19" s="8">
        <v>0</v>
      </c>
    </row>
    <row r="20" spans="1:14" ht="22.5" x14ac:dyDescent="0.25">
      <c r="A20" s="15" t="str">
        <f>VLOOKUP(B20,'[2]Référenciel KPI'!L:T,9,FALSE)</f>
        <v>SAL03</v>
      </c>
      <c r="B20" s="11" t="s">
        <v>7</v>
      </c>
      <c r="C20" s="11" t="str">
        <f>IF('Mode D''emploi'!Fournisseur &lt;&gt;"",'Mode D''emploi'!Fournisseur,"A préciser en B2 onglet précédant")</f>
        <v>A préciser en B2 onglet précédant</v>
      </c>
      <c r="D20" s="11" t="str">
        <f t="shared" si="0"/>
        <v>A préciser en B3 onglet précédant</v>
      </c>
      <c r="E20" s="11">
        <v>8227</v>
      </c>
      <c r="F20" s="11" t="s">
        <v>152</v>
      </c>
      <c r="G20" s="2"/>
      <c r="H20" s="18"/>
      <c r="I20" s="11" t="s">
        <v>125</v>
      </c>
      <c r="J20" s="12" t="s">
        <v>126</v>
      </c>
      <c r="K20" s="12" t="s">
        <v>127</v>
      </c>
      <c r="L20" s="11" t="s">
        <v>112</v>
      </c>
      <c r="M20" s="11" t="s">
        <v>128</v>
      </c>
      <c r="N20" s="8">
        <v>1</v>
      </c>
    </row>
    <row r="21" spans="1:14" ht="22.5" x14ac:dyDescent="0.25">
      <c r="A21" s="15" t="str">
        <f>VLOOKUP(B21,'[2]Référenciel KPI'!L:T,9,FALSE)</f>
        <v>SAL05</v>
      </c>
      <c r="B21" s="11" t="s">
        <v>6</v>
      </c>
      <c r="C21" s="11" t="str">
        <f>IF('Mode D''emploi'!Fournisseur &lt;&gt;"",'Mode D''emploi'!Fournisseur,"A préciser en B2 onglet précédant")</f>
        <v>A préciser en B2 onglet précédant</v>
      </c>
      <c r="D21" s="11" t="str">
        <f t="shared" si="0"/>
        <v>A préciser en B3 onglet précédant</v>
      </c>
      <c r="E21" s="11">
        <v>8227</v>
      </c>
      <c r="F21" s="11" t="s">
        <v>152</v>
      </c>
      <c r="G21" s="2"/>
      <c r="H21" s="18"/>
      <c r="I21" s="11" t="s">
        <v>129</v>
      </c>
      <c r="J21" s="12" t="s">
        <v>130</v>
      </c>
      <c r="K21" s="12" t="s">
        <v>131</v>
      </c>
      <c r="L21" s="11" t="s">
        <v>112</v>
      </c>
      <c r="M21" s="11" t="s">
        <v>128</v>
      </c>
      <c r="N21" s="8">
        <v>1</v>
      </c>
    </row>
    <row r="22" spans="1:14" ht="22.5" x14ac:dyDescent="0.25">
      <c r="A22" s="15" t="str">
        <f>VLOOKUP(B22,'[2]Référenciel KPI'!L:T,9,FALSE)</f>
        <v>SAL07</v>
      </c>
      <c r="B22" s="11" t="s">
        <v>5</v>
      </c>
      <c r="C22" s="11" t="str">
        <f>IF('Mode D''emploi'!Fournisseur &lt;&gt;"",'Mode D''emploi'!Fournisseur,"A préciser en B2 onglet précédant")</f>
        <v>A préciser en B2 onglet précédant</v>
      </c>
      <c r="D22" s="11" t="str">
        <f t="shared" si="0"/>
        <v>A préciser en B3 onglet précédant</v>
      </c>
      <c r="E22" s="11">
        <v>8227</v>
      </c>
      <c r="F22" s="11" t="s">
        <v>152</v>
      </c>
      <c r="G22" s="2"/>
      <c r="H22" s="18"/>
      <c r="I22" s="11" t="s">
        <v>132</v>
      </c>
      <c r="J22" s="12" t="s">
        <v>133</v>
      </c>
      <c r="K22" s="12" t="s">
        <v>134</v>
      </c>
      <c r="L22" s="11" t="s">
        <v>112</v>
      </c>
      <c r="M22" s="11" t="s">
        <v>105</v>
      </c>
      <c r="N22" s="8">
        <v>0</v>
      </c>
    </row>
    <row r="23" spans="1:14" ht="22.5" x14ac:dyDescent="0.25">
      <c r="A23" s="15" t="str">
        <f>VLOOKUP(B23,'[2]Référenciel KPI'!L:T,9,FALSE)</f>
        <v>SAL08</v>
      </c>
      <c r="B23" s="11" t="s">
        <v>4</v>
      </c>
      <c r="C23" s="11" t="str">
        <f>IF('Mode D''emploi'!Fournisseur &lt;&gt;"",'Mode D''emploi'!Fournisseur,"A préciser en B2 onglet précédant")</f>
        <v>A préciser en B2 onglet précédant</v>
      </c>
      <c r="D23" s="11" t="str">
        <f t="shared" si="0"/>
        <v>A préciser en B3 onglet précédant</v>
      </c>
      <c r="E23" s="11">
        <v>8227</v>
      </c>
      <c r="F23" s="11" t="s">
        <v>152</v>
      </c>
      <c r="G23" s="2"/>
      <c r="H23" s="13"/>
      <c r="I23" s="11" t="s">
        <v>135</v>
      </c>
      <c r="J23" s="12" t="s">
        <v>136</v>
      </c>
      <c r="K23" s="12" t="s">
        <v>137</v>
      </c>
      <c r="L23" s="11" t="s">
        <v>54</v>
      </c>
      <c r="M23" s="11" t="s">
        <v>138</v>
      </c>
      <c r="N23" s="8">
        <v>1</v>
      </c>
    </row>
    <row r="24" spans="1:14" x14ac:dyDescent="0.25">
      <c r="A24" s="15" t="str">
        <f>VLOOKUP(B24,'[2]Référenciel KPI'!L:T,9,FALSE)</f>
        <v>RES01</v>
      </c>
      <c r="B24" s="11" t="s">
        <v>3</v>
      </c>
      <c r="C24" s="11" t="str">
        <f>IF('Mode D''emploi'!Fournisseur &lt;&gt;"",'Mode D''emploi'!Fournisseur,"A préciser en B2 onglet précédant")</f>
        <v>A préciser en B2 onglet précédant</v>
      </c>
      <c r="D24" s="11" t="str">
        <f t="shared" si="0"/>
        <v>A préciser en B3 onglet précédant</v>
      </c>
      <c r="E24" s="11">
        <v>8227</v>
      </c>
      <c r="F24" s="11" t="s">
        <v>152</v>
      </c>
      <c r="G24" s="2"/>
      <c r="H24" s="18"/>
      <c r="I24" s="11" t="s">
        <v>139</v>
      </c>
      <c r="J24" s="12" t="s">
        <v>140</v>
      </c>
      <c r="K24" s="12" t="s">
        <v>141</v>
      </c>
      <c r="L24" s="11" t="s">
        <v>54</v>
      </c>
      <c r="M24" s="11" t="s">
        <v>64</v>
      </c>
      <c r="N24" s="8" t="s">
        <v>65</v>
      </c>
    </row>
    <row r="25" spans="1:14" ht="22.5" x14ac:dyDescent="0.25">
      <c r="A25" s="15" t="str">
        <f>VLOOKUP(B25,'[2]Référenciel KPI'!L:T,9,FALSE)</f>
        <v>RES08</v>
      </c>
      <c r="B25" s="11" t="s">
        <v>2</v>
      </c>
      <c r="C25" s="11" t="str">
        <f>IF('Mode D''emploi'!Fournisseur &lt;&gt;"",'Mode D''emploi'!Fournisseur,"A préciser en B2 onglet précédant")</f>
        <v>A préciser en B2 onglet précédant</v>
      </c>
      <c r="D25" s="11" t="str">
        <f t="shared" si="0"/>
        <v>A préciser en B3 onglet précédant</v>
      </c>
      <c r="E25" s="11">
        <v>8227</v>
      </c>
      <c r="F25" s="11" t="s">
        <v>152</v>
      </c>
      <c r="G25" s="2"/>
      <c r="H25" s="18"/>
      <c r="I25" s="11" t="s">
        <v>142</v>
      </c>
      <c r="J25" s="12" t="s">
        <v>143</v>
      </c>
      <c r="K25" s="12" t="s">
        <v>144</v>
      </c>
      <c r="L25" s="11" t="s">
        <v>54</v>
      </c>
      <c r="M25" s="11" t="s">
        <v>145</v>
      </c>
      <c r="N25" s="8">
        <v>12</v>
      </c>
    </row>
    <row r="26" spans="1:14" x14ac:dyDescent="0.25">
      <c r="A26" s="15" t="str">
        <f>VLOOKUP(B26,'[2]Référenciel KPI'!L:T,9,FALSE)</f>
        <v>PHYS01</v>
      </c>
      <c r="B26" s="11" t="s">
        <v>1</v>
      </c>
      <c r="C26" s="11" t="str">
        <f>IF('Mode D''emploi'!Fournisseur &lt;&gt;"",'Mode D''emploi'!Fournisseur,"A préciser en B2 onglet précédant")</f>
        <v>A préciser en B2 onglet précédant</v>
      </c>
      <c r="D26" s="11" t="str">
        <f t="shared" si="0"/>
        <v>A préciser en B3 onglet précédant</v>
      </c>
      <c r="E26" s="11">
        <v>8227</v>
      </c>
      <c r="F26" s="11" t="s">
        <v>152</v>
      </c>
      <c r="G26" s="2"/>
      <c r="H26" s="18"/>
      <c r="I26" s="11" t="s">
        <v>146</v>
      </c>
      <c r="J26" s="12" t="s">
        <v>147</v>
      </c>
      <c r="K26" s="12" t="s">
        <v>148</v>
      </c>
      <c r="L26" s="11" t="s">
        <v>54</v>
      </c>
      <c r="M26" s="11" t="s">
        <v>149</v>
      </c>
      <c r="N26" s="8">
        <v>4</v>
      </c>
    </row>
    <row r="27" spans="1:14" ht="15.75" thickBot="1" x14ac:dyDescent="0.3">
      <c r="A27" s="16" t="str">
        <f>VLOOKUP(B27,'[2]Référenciel KPI'!L:T,9,FALSE)</f>
        <v>PCA02</v>
      </c>
      <c r="B27" s="9" t="s">
        <v>0</v>
      </c>
      <c r="C27" s="11" t="str">
        <f>IF('Mode D''emploi'!Fournisseur &lt;&gt;"",'Mode D''emploi'!Fournisseur,"A préciser en B2 onglet précédant")</f>
        <v>A préciser en B2 onglet précédant</v>
      </c>
      <c r="D27" s="11" t="str">
        <f t="shared" si="0"/>
        <v>A préciser en B3 onglet précédant</v>
      </c>
      <c r="E27" s="11">
        <v>8227</v>
      </c>
      <c r="F27" s="9" t="s">
        <v>152</v>
      </c>
      <c r="G27" s="2"/>
      <c r="H27" s="20"/>
      <c r="I27" s="9" t="s">
        <v>150</v>
      </c>
      <c r="J27" s="10" t="s">
        <v>150</v>
      </c>
      <c r="K27" s="10" t="s">
        <v>151</v>
      </c>
      <c r="L27" s="9" t="s">
        <v>54</v>
      </c>
      <c r="M27" s="9" t="s">
        <v>64</v>
      </c>
      <c r="N27" s="8" t="s">
        <v>65</v>
      </c>
    </row>
    <row r="28" spans="1:14" x14ac:dyDescent="0.25">
      <c r="G28"/>
      <c r="N28"/>
    </row>
    <row r="29" spans="1:14" x14ac:dyDescent="0.25">
      <c r="G29"/>
      <c r="N29"/>
    </row>
    <row r="30" spans="1:14" x14ac:dyDescent="0.25">
      <c r="G30"/>
      <c r="N30"/>
    </row>
    <row r="31" spans="1:14" x14ac:dyDescent="0.25">
      <c r="G31"/>
      <c r="N31"/>
    </row>
    <row r="32" spans="1:14" x14ac:dyDescent="0.25">
      <c r="G32"/>
      <c r="N32"/>
    </row>
    <row r="33" spans="7:14" x14ac:dyDescent="0.25">
      <c r="G33"/>
      <c r="N33"/>
    </row>
  </sheetData>
  <sheetProtection algorithmName="SHA-512" hashValue="Sf7N8IF/8sPIPE3+j92vT9wZkdQDMygBsXJcEJwUD90RTIN3LKdr9rA3cCvJyfFMeBi2gFq6Ocq3zwo95x81QA==" saltValue="pFMa1x1w8FsG2wV5hiA7zA==" spinCount="100000" sheet="1" objects="1" scenarios="1"/>
  <pageMargins left="0.25" right="0.25" top="0.75" bottom="0.75" header="0.3" footer="0.3"/>
  <pageSetup paperSize="8" scale="47" orientation="landscape" r:id="rId1"/>
  <headerFooter>
    <oddFooter>&amp;L_x000D_&amp;1#&amp;"Calibri"&amp;10&amp;K008000 Interne</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5E7A173-E674-4349-BADE-5932D37962DF}">
          <x14:formula1>
            <xm:f>'Réservé SNCF'!$A$2:$A$3</xm:f>
          </x14:formula1>
          <xm:sqref>G2:G27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306C-FF80-409C-BD2C-1CF479CD86DD}">
  <sheetPr codeName="Feuil1"/>
  <dimension ref="A1:B3"/>
  <sheetViews>
    <sheetView topLeftCell="C1" workbookViewId="0">
      <selection sqref="A1:B1048576"/>
    </sheetView>
  </sheetViews>
  <sheetFormatPr baseColWidth="10" defaultRowHeight="15" x14ac:dyDescent="0.25"/>
  <cols>
    <col min="1" max="1" width="10.7109375" hidden="1" customWidth="1"/>
    <col min="2" max="2" width="9" hidden="1" customWidth="1"/>
  </cols>
  <sheetData>
    <row r="1" spans="1:2" x14ac:dyDescent="0.25">
      <c r="A1" s="5" t="s">
        <v>44</v>
      </c>
      <c r="B1" s="5" t="s">
        <v>38</v>
      </c>
    </row>
    <row r="2" spans="1:2" x14ac:dyDescent="0.25">
      <c r="A2" s="17" t="s">
        <v>45</v>
      </c>
      <c r="B2" s="17" t="s">
        <v>46</v>
      </c>
    </row>
    <row r="3" spans="1:2" x14ac:dyDescent="0.25">
      <c r="A3" s="17" t="s">
        <v>47</v>
      </c>
    </row>
  </sheetData>
  <sheetProtection algorithmName="SHA-512" hashValue="EMgRqPvQRqoiideYBJxhbe604YyWefdDW9b4nbq8Zvr5YWUBAIGgmwcehY5lE6+0/O2ETfExk0Ya1je7lMJb6w==" saltValue="YwM69qhm//sHLc/po1PjZw==" spinCount="100000" sheet="1" objects="1" scenarios="1"/>
  <pageMargins left="0.7" right="0.7" top="0.75" bottom="0.75" header="0.3" footer="0.3"/>
  <headerFooter>
    <oddFooter>&amp;L_x000D_&amp;1#&amp;"Calibri"&amp;10&amp;K008000 Interne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Mode D'emploi</vt:lpstr>
      <vt:lpstr>REVUE</vt:lpstr>
      <vt:lpstr>Réservé SNCF</vt:lpstr>
      <vt:lpstr>Date_Réalisation</vt:lpstr>
      <vt:lpstr>'Mode D''emploi'!Fournisseur</vt:lpstr>
    </vt:vector>
  </TitlesOfParts>
  <Company>SNCF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FONT David (SNCF / DGA NUMERIQUE / e.SNCF Sol. DSI FS Cyber)</dc:creator>
  <cp:lastModifiedBy>FONT David (SNCF / DGA NUMERIQUE / e.SNCF Sol. DSI FS </cp:lastModifiedBy>
  <dcterms:created xsi:type="dcterms:W3CDTF">2025-06-12T14:52:38Z</dcterms:created>
  <dcterms:modified xsi:type="dcterms:W3CDTF">2025-07-16T08:20:01Z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d3f7c8-5c4b-4ab6-9486-a0a9eb08efa7_Enabled">
    <vt:lpwstr>true</vt:lpwstr>
  </property>
  <property fmtid="{D5CDD505-2E9C-101B-9397-08002B2CF9AE}" pid="3" name="MSIP_Label_c8d3f7c8-5c4b-4ab6-9486-a0a9eb08efa7_SetDate">
    <vt:lpwstr>2025-06-12T15:02:39Z</vt:lpwstr>
  </property>
  <property fmtid="{D5CDD505-2E9C-101B-9397-08002B2CF9AE}" pid="4" name="MSIP_Label_c8d3f7c8-5c4b-4ab6-9486-a0a9eb08efa7_Method">
    <vt:lpwstr>Standard</vt:lpwstr>
  </property>
  <property fmtid="{D5CDD505-2E9C-101B-9397-08002B2CF9AE}" pid="5" name="MSIP_Label_c8d3f7c8-5c4b-4ab6-9486-a0a9eb08efa7_Name">
    <vt:lpwstr>Interne - Groupe</vt:lpwstr>
  </property>
  <property fmtid="{D5CDD505-2E9C-101B-9397-08002B2CF9AE}" pid="6" name="MSIP_Label_c8d3f7c8-5c4b-4ab6-9486-a0a9eb08efa7_SiteId">
    <vt:lpwstr>4a7c8238-5799-4b16-9fc6-9ad8fce5a7d9</vt:lpwstr>
  </property>
  <property fmtid="{D5CDD505-2E9C-101B-9397-08002B2CF9AE}" pid="7" name="MSIP_Label_c8d3f7c8-5c4b-4ab6-9486-a0a9eb08efa7_ActionId">
    <vt:lpwstr>69f39f84-2fe8-4b79-ba9f-0977320af10f</vt:lpwstr>
  </property>
  <property fmtid="{D5CDD505-2E9C-101B-9397-08002B2CF9AE}" pid="8" name="MSIP_Label_c8d3f7c8-5c4b-4ab6-9486-a0a9eb08efa7_ContentBits">
    <vt:lpwstr>2</vt:lpwstr>
  </property>
  <property fmtid="{D5CDD505-2E9C-101B-9397-08002B2CF9AE}" pid="9" name="MSIP_Label_c8d3f7c8-5c4b-4ab6-9486-a0a9eb08efa7_Tag">
    <vt:lpwstr>10, 3, 0, 1</vt:lpwstr>
  </property>
</Properties>
</file>