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8E50C018-6C4E-40D9-8348-3D7C359DA09B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I26" i="14" l="1"/>
  <c r="J26" i="14"/>
  <c r="K26" i="14"/>
  <c r="K30" i="14" s="1"/>
  <c r="L26" i="14"/>
  <c r="M26" i="14"/>
  <c r="N26" i="14"/>
  <c r="C26" i="14"/>
  <c r="D26" i="14"/>
  <c r="E26" i="14"/>
  <c r="F26" i="14"/>
  <c r="G26" i="14"/>
  <c r="H26" i="14"/>
  <c r="L30" i="14"/>
  <c r="P28" i="14"/>
  <c r="P25" i="14"/>
  <c r="P24" i="14"/>
  <c r="P23" i="14"/>
  <c r="J23" i="14"/>
  <c r="I23" i="14"/>
  <c r="H23" i="14"/>
  <c r="G23" i="14"/>
  <c r="F23" i="14"/>
  <c r="E23" i="14"/>
  <c r="D23" i="14"/>
  <c r="C23" i="14"/>
  <c r="P22" i="14"/>
  <c r="N19" i="14"/>
  <c r="M19" i="14"/>
  <c r="M30" i="14" s="1"/>
  <c r="L19" i="14"/>
  <c r="K19" i="14"/>
  <c r="I19" i="14"/>
  <c r="I30" i="14" s="1"/>
  <c r="P18" i="14"/>
  <c r="J17" i="14"/>
  <c r="J19" i="14" s="1"/>
  <c r="I17" i="14"/>
  <c r="H17" i="14"/>
  <c r="H19" i="14" s="1"/>
  <c r="G17" i="14"/>
  <c r="G19" i="14" s="1"/>
  <c r="G30" i="14" s="1"/>
  <c r="F17" i="14"/>
  <c r="F19" i="14" s="1"/>
  <c r="F30" i="14" s="1"/>
  <c r="E17" i="14"/>
  <c r="E19" i="14" s="1"/>
  <c r="E30" i="14" s="1"/>
  <c r="D17" i="14"/>
  <c r="D19" i="14" s="1"/>
  <c r="D30" i="14" s="1"/>
  <c r="C17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J30" i="14" l="1"/>
  <c r="P17" i="14"/>
  <c r="N30" i="14"/>
  <c r="H30" i="14"/>
  <c r="P26" i="14"/>
  <c r="P8" i="14"/>
  <c r="C19" i="14"/>
  <c r="P19" i="14" l="1"/>
  <c r="C30" i="14"/>
  <c r="P30" i="14" s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<sst xmlns="http://schemas.openxmlformats.org/spreadsheetml/2006/main" count="43" uniqueCount="42">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</sst>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11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tabSelected="1" workbookViewId="0">
      <selection activeCell="K25" sqref="K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152</v>
      </c>
    </row>
    <row r="7" spans="2:16" x14ac:dyDescent="0.45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/>
      <c r="L7" s="33"/>
      <c r="M7" s="33"/>
      <c r="N7" s="33"/>
      <c r="O7" s="31"/>
      <c r="P7" s="52">
        <f>SUM(C7:N7)</f>
        <v>138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-14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/>
      <c r="L11" s="10"/>
      <c r="M11" s="10"/>
      <c r="N11" s="10"/>
      <c r="P11" s="53">
        <f>SUM(C11:N11)</f>
        <v>138</v>
      </c>
    </row>
    <row r="12" spans="2:16" x14ac:dyDescent="0.45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/>
      <c r="M12" s="11"/>
      <c r="N12" s="11"/>
      <c r="P12" s="53">
        <f>SUM(C12:N12)</f>
        <v>29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/>
      <c r="L14" s="20"/>
      <c r="M14" s="20"/>
      <c r="N14" s="20"/>
      <c r="P14" s="53">
        <f>SUM(C14:N14)</f>
        <v>25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/>
      <c r="L17" s="9"/>
      <c r="M17" s="9"/>
      <c r="N17" s="9"/>
      <c r="O17" s="4"/>
      <c r="P17" s="37">
        <f>SUM(C17:N17)</f>
        <v>81924</v>
      </c>
    </row>
    <row r="18" spans="2:16" x14ac:dyDescent="0.45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/>
      <c r="N18" s="9"/>
      <c r="O18" s="4"/>
      <c r="P18" s="37">
        <f>SUM(C18:N18)</f>
        <v>4622</v>
      </c>
    </row>
    <row r="19" spans="2:16" x14ac:dyDescent="0.45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86546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/>
      <c r="L22" s="9"/>
      <c r="M22" s="9"/>
      <c r="N22" s="9"/>
      <c r="O22" s="4"/>
      <c r="P22" s="39">
        <f>SUM(C22:N22)</f>
        <v>51865.119999999995</v>
      </c>
    </row>
    <row r="23" spans="2:16" x14ac:dyDescent="0.45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/>
      <c r="L23" s="9"/>
      <c r="M23" s="9"/>
      <c r="N23" s="9"/>
      <c r="O23" s="4"/>
      <c r="P23" s="39">
        <f>SUM(C23:N23)</f>
        <v>33394.179999999993</v>
      </c>
    </row>
    <row r="24" spans="2:16" x14ac:dyDescent="0.45">
      <c r="B24" s="60" t="s">
        <v>40</v>
      </c>
      <c r="C24" s="9"/>
      <c r="D24" s="9">
        <v>6000</v>
      </c>
      <c r="E24" s="9"/>
      <c r="F24" s="9"/>
      <c r="G24" s="9"/>
      <c r="H24" s="9"/>
      <c r="I24" s="9"/>
      <c r="J24" s="9"/>
      <c r="K24" s="9">
        <v>4000</v>
      </c>
      <c r="L24" s="9"/>
      <c r="M24" s="9"/>
      <c r="N24" s="9"/>
      <c r="O24" s="4"/>
      <c r="P24" s="39">
        <f>SUM(C24:N24)</f>
        <v>10000</v>
      </c>
    </row>
    <row r="25" spans="2:16" x14ac:dyDescent="0.45">
      <c r="B25" s="60" t="s">
        <v>41</v>
      </c>
      <c r="C25" s="61"/>
      <c r="D25" s="64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45">
      <c r="B26" s="7" t="s">
        <v>3</v>
      </c>
      <c r="C26" s="40">
        <f t="shared" ref="C26:G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>SUM(H22:H25)</f>
        <v>11515.939999999999</v>
      </c>
      <c r="I26" s="40">
        <f t="shared" ref="I26:N26" si="3">SUM(I22:I25)</f>
        <v>10278.189999999999</v>
      </c>
      <c r="J26" s="40">
        <f t="shared" si="3"/>
        <v>10299.23</v>
      </c>
      <c r="K26" s="40">
        <f t="shared" si="3"/>
        <v>4000</v>
      </c>
      <c r="L26" s="40">
        <f t="shared" si="3"/>
        <v>0</v>
      </c>
      <c r="M26" s="40">
        <f t="shared" si="3"/>
        <v>0</v>
      </c>
      <c r="N26" s="40">
        <f t="shared" si="3"/>
        <v>0</v>
      </c>
      <c r="O26" s="4"/>
      <c r="P26" s="41">
        <f>SUM(C26:N26)</f>
        <v>96491.799999999988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/>
      <c r="L28" s="63"/>
      <c r="M28" s="63"/>
      <c r="N28" s="63"/>
      <c r="O28" s="5"/>
      <c r="P28" s="63">
        <f>SUM(C28:N28)</f>
        <v>5000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4">C19-C26</f>
        <v>1428.0699999999997</v>
      </c>
      <c r="D30" s="44">
        <f t="shared" si="4"/>
        <v>-5396.739999999998</v>
      </c>
      <c r="E30" s="44">
        <f t="shared" si="4"/>
        <v>3778.51</v>
      </c>
      <c r="F30" s="44">
        <f t="shared" si="4"/>
        <v>-783.48999999999978</v>
      </c>
      <c r="G30" s="44">
        <f t="shared" si="4"/>
        <v>1411.2099999999991</v>
      </c>
      <c r="H30" s="44">
        <f t="shared" si="4"/>
        <v>1565.0600000000013</v>
      </c>
      <c r="I30" s="44">
        <f t="shared" si="4"/>
        <v>-3177.1899999999987</v>
      </c>
      <c r="J30" s="44">
        <f t="shared" si="4"/>
        <v>-4771.2299999999996</v>
      </c>
      <c r="K30" s="44">
        <f t="shared" si="4"/>
        <v>-4000</v>
      </c>
      <c r="L30" s="44">
        <f t="shared" si="4"/>
        <v>0</v>
      </c>
      <c r="M30" s="44">
        <f t="shared" si="4"/>
        <v>0</v>
      </c>
      <c r="N30" s="44">
        <f t="shared" si="4"/>
        <v>0</v>
      </c>
      <c r="P30" s="54">
        <f>SUM(C30:N30)</f>
        <v>-9945.7999999999956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'2023'!P30</f>
        <v>-9945.7999999999956</v>
      </c>
    </row>
    <row r="4" spans="2:3" ht="16.899999999999999" customHeight="1" x14ac:dyDescent="0.45">
      <c r="B4" s="34" t="s">
        <v>26</v>
      </c>
      <c r="C4" s="36">
        <f>SUM('2023'!P12)</f>
        <v>29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2023-09-05T16:45:32Z</dcterms:modified>
</cp:coreProperties>
</file>