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7B34365-8273-4407-A1EC-FC132FE75B7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F26" i="14"/>
  <c r="G26" i="14"/>
  <c r="H26" i="14"/>
  <c r="I26" i="14"/>
  <c r="J26" i="14"/>
  <c r="K26" i="14"/>
  <c r="L26" i="14"/>
  <c r="M26" i="14"/>
  <c r="N26" i="14"/>
  <c r="E26" i="14"/>
  <c r="D26" i="14"/>
  <c r="P28" i="14" l="1"/>
  <c r="P24" i="12"/>
  <c r="N23" i="12"/>
  <c r="N25" i="12" s="1"/>
  <c r="M23" i="12"/>
  <c r="M25" i="12" s="1"/>
  <c r="L23" i="12"/>
  <c r="L25" i="12" s="1"/>
  <c r="N17" i="12"/>
  <c r="N19" i="12" s="1"/>
  <c r="M17" i="12"/>
  <c r="M19" i="12" s="1"/>
  <c r="L17" i="12"/>
  <c r="P27" i="12"/>
  <c r="C25" i="12"/>
  <c r="D25" i="12"/>
  <c r="E25" i="12"/>
  <c r="F25" i="12"/>
  <c r="G25" i="12"/>
  <c r="H25" i="12"/>
  <c r="I25" i="12"/>
  <c r="J25" i="12"/>
  <c r="K25" i="12"/>
  <c r="L19" i="12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2" i="12"/>
  <c r="K19" i="12"/>
  <c r="J19" i="12"/>
  <c r="I19" i="12"/>
  <c r="H19" i="12"/>
  <c r="G19" i="12"/>
  <c r="F19" i="12"/>
  <c r="E19" i="12"/>
  <c r="D19" i="12"/>
  <c r="C19" i="12"/>
  <c r="P18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C4" i="13" l="1"/>
  <c r="G29" i="12"/>
  <c r="J29" i="12"/>
  <c r="F29" i="12"/>
  <c r="K29" i="12"/>
  <c r="E29" i="12"/>
  <c r="L29" i="12"/>
  <c r="N29" i="12"/>
  <c r="P19" i="12"/>
  <c r="P25" i="12"/>
  <c r="C29" i="12"/>
  <c r="P8" i="12"/>
  <c r="H29" i="12"/>
  <c r="I29" i="12"/>
  <c r="E30" i="14"/>
  <c r="P8" i="14"/>
  <c r="H30" i="14"/>
  <c r="K30" i="14"/>
  <c r="D30" i="14"/>
  <c r="L30" i="14"/>
  <c r="J30" i="14"/>
  <c r="F30" i="14"/>
  <c r="G30" i="14"/>
  <c r="I30" i="14"/>
  <c r="M30" i="14"/>
  <c r="N30" i="14"/>
  <c r="M29" i="12"/>
  <c r="P17" i="12"/>
  <c r="D29" i="12"/>
  <c r="P23" i="12"/>
  <c r="P29" i="12" l="1"/>
  <c r="C23" i="14" l="1"/>
  <c r="C17" i="14"/>
  <c r="C19" i="14" l="1"/>
  <c r="P17" i="14"/>
  <c r="C26" i="14"/>
  <c r="P26" i="14" s="1"/>
  <c r="P23" i="14"/>
  <c r="C30" i="14" l="1"/>
  <c r="P30" i="14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4" authorId="0" shapeId="0" xr:uid="{FE7E3B60-B3B1-4E6E-B638-2BA19848FCC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600 en décembre et 600 en janvier du salaire</t>
        </r>
      </text>
    </comment>
    <comment ref="N27" authorId="0" shapeId="0" xr:uid="{8D390A08-7EAC-4220-871B-836D08E79A84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slaire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<sst xmlns="http://schemas.openxmlformats.org/spreadsheetml/2006/main" count="78" uniqueCount="42">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</sst>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charset val="1"/>
    </font>
    <font>
      <sz val="11"/>
      <color indexed="81"/>
      <name val="Tahoma"/>
      <charset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B1" workbookViewId="0">
      <selection activeCell="P24" sqref="P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N24" sqref="N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9033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9033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5017.92</v>
      </c>
    </row>
    <row r="23" spans="2:16" x14ac:dyDescent="0.45">
      <c r="B23" s="9" t="s">
        <v>8</v>
      </c>
      <c r="C23" s="10">
        <f>1091.2+1834.21</f>
        <v>2925.41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2925.41</v>
      </c>
    </row>
    <row r="24" spans="2:16" x14ac:dyDescent="0.45">
      <c r="B24" s="54" t="s">
        <v>38</v>
      </c>
      <c r="C24" s="10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2">SUM(C22:C24)</f>
        <v>7943.33</v>
      </c>
      <c r="D26" s="44">
        <f>SUM(D22:D25)</f>
        <v>1340.83</v>
      </c>
      <c r="E26" s="44">
        <f>SUM(E22:E25)</f>
        <v>0</v>
      </c>
      <c r="F26" s="44">
        <f t="shared" ref="F26:N26" si="3">SUM(F22:F25)</f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9284.16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SUM(C28:N28)+'2022'!P27</f>
        <v>900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-1340.83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-251.15999999999985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2522.4199999999992</v>
      </c>
    </row>
    <row r="4" spans="2:3" ht="16.899999999999999" customHeight="1" x14ac:dyDescent="0.45">
      <c r="B4" s="38" t="s">
        <v>37</v>
      </c>
      <c r="C4" s="40">
        <f>'2022'!P12+'2023'!P12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2023-02-07T07:41:10Z</dcterms:modified>
</cp:coreProperties>
</file>