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7\Normal\"/>
    </mc:Choice>
  </mc:AlternateContent>
  <bookViews>
    <workbookView xWindow="0" yWindow="0" windowWidth="15050" windowHeight="5500" activeTab="2"/>
  </bookViews>
  <sheets>
    <sheet name="2023" sheetId="15" r:id="rId1"/>
    <sheet name="2024" sheetId="16" r:id="rId2"/>
    <sheet name="2025" sheetId="17" r:id="rId3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'2023'!$B$16</definedName>
    <definedName name="CRA_ASTREINTE" localSheetId="1">'2024'!$B$16</definedName>
    <definedName name="CRA_ASTREINTE" localSheetId="2">'2025'!$B$17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'2023'!$B$15</definedName>
    <definedName name="CRA_SANS_SOLDE" localSheetId="1">'2024'!$B$15</definedName>
    <definedName name="CRA_SANS_SOLDE" localSheetId="2">'2025'!$B$16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_ASTREINTE" localSheetId="0">'2023'!#REF!</definedName>
    <definedName name="ENTREE_ASTREINTE" localSheetId="1">'2024'!#REF!</definedName>
    <definedName name="ENTREE_ASTREINTE" localSheetId="2">'2025'!#REF!</definedName>
    <definedName name="ENTREE_ASTREINTE">#REF!</definedName>
    <definedName name="ENTREES" localSheetId="0">'2023'!#REF!</definedName>
    <definedName name="ENTREES" localSheetId="1">'2024'!#REF!</definedName>
    <definedName name="ENTREES" localSheetId="2">'2025'!#REF!</definedName>
    <definedName name="ENTREES">#REF!</definedName>
    <definedName name="ENTREES_FACTURE" localSheetId="0">'2023'!#REF!</definedName>
    <definedName name="ENTREES_FACTURE" localSheetId="1">'2024'!#REF!</definedName>
    <definedName name="ENTREES_FACTURE" localSheetId="2">'2025'!#REF!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'2023'!#REF!</definedName>
    <definedName name="FRAIS_KM" localSheetId="1">'2024'!#REF!</definedName>
    <definedName name="FRAIS_KM" localSheetId="2">'2025'!#REF!</definedName>
    <definedName name="FRAIS_KM">#REF!</definedName>
    <definedName name="FRAIS_KM_FIXE" localSheetId="0">'2023'!#REF!</definedName>
    <definedName name="FRAIS_KM_FIXE" localSheetId="1">'2024'!#REF!</definedName>
    <definedName name="FRAIS_KM_FIXE" localSheetId="2">'2025'!#REF!</definedName>
    <definedName name="FRAIS_KM_FIXE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'2023'!#REF!</definedName>
    <definedName name="NOMBRE_KM" localSheetId="1">'2024'!#REF!</definedName>
    <definedName name="NOMBRE_KM" localSheetId="2">'2025'!#REF!</definedName>
    <definedName name="NOMBRE_KM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'2023'!#REF!</definedName>
    <definedName name="SOLDE" localSheetId="1">'2024'!#REF!</definedName>
    <definedName name="SOLDE" localSheetId="2">'2025'!#REF!</definedName>
    <definedName name="SOLDE">#REF!</definedName>
    <definedName name="SORTIES" localSheetId="0">'2023'!$B$18</definedName>
    <definedName name="SORTIES" localSheetId="1">'2024'!$B$18</definedName>
    <definedName name="SORTIES" localSheetId="2">'2025'!$B$19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 localSheetId="2">'2025'!#REF!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 localSheetId="2">'2025'!#REF!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 localSheetId="2">'2025'!#REF!</definedName>
    <definedName name="SORTIES_ACHATS_HT">#REF!</definedName>
    <definedName name="SORTIES_CHARGES_SOCIALES_PATRONALES" localSheetId="0">'2023'!#REF!</definedName>
    <definedName name="SORTIES_CHARGES_SOCIALES_PATRONALES" localSheetId="1">'2024'!#REF!</definedName>
    <definedName name="SORTIES_CHARGES_SOCIALES_PATRONALES" localSheetId="2">'2025'!#REF!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 localSheetId="2">'2025'!#REF!</definedName>
    <definedName name="SORTIES_FRAIS_KM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 localSheetId="2">'2025'!#REF!</definedName>
    <definedName name="SORTIES_I_CSG_CRDS">#REF!</definedName>
    <definedName name="SORTIES_INTERESSEMENT_CSG_CRDS" localSheetId="0">'2023'!#REF!</definedName>
    <definedName name="SORTIES_INTERESSEMENT_CSG_CRDS" localSheetId="1">'2024'!#REF!</definedName>
    <definedName name="SORTIES_INTERESSEMENT_CSG_CRDS" localSheetId="2">'2025'!#REF!</definedName>
    <definedName name="SORTIES_INTERESSEMENT_CSG_CRDS">#REF!</definedName>
    <definedName name="SORTIES_INTERESSEMENT_NET" localSheetId="0">'2023'!#REF!</definedName>
    <definedName name="SORTIES_INTERESSEMENT_NET" localSheetId="1">'2024'!#REF!</definedName>
    <definedName name="SORTIES_INTERESSEMENT_NET" localSheetId="2">'2025'!#REF!</definedName>
    <definedName name="SORTIES_INTERESSEMENT_NET">#REF!</definedName>
    <definedName name="SORTIES_SALAIRE_NET" localSheetId="0">'2023'!$B$19</definedName>
    <definedName name="SORTIES_SALAIRE_NET" localSheetId="1">'2024'!$B$19</definedName>
    <definedName name="SORTIES_SALAIRE_NET" localSheetId="2">'2025'!$B$20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'2023'!#REF!</definedName>
    <definedName name="TOTAL_ENTREES" localSheetId="1">'2024'!#REF!</definedName>
    <definedName name="TOTAL_ENTREES" localSheetId="2">'2025'!#REF!</definedName>
    <definedName name="TOTAL_ENTREES">#REF!</definedName>
    <definedName name="TOTAL_SORTIES" localSheetId="0">'2023'!$B$21</definedName>
    <definedName name="TOTAL_SORTIES" localSheetId="1">'2024'!$B$21</definedName>
    <definedName name="TOTAL_SORTIES" localSheetId="2">'2025'!$B$22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7" l="1"/>
  <c r="F22" i="17" l="1"/>
  <c r="F8" i="17"/>
  <c r="E8" i="17" l="1"/>
  <c r="N22" i="17"/>
  <c r="M22" i="17"/>
  <c r="L22" i="17"/>
  <c r="K22" i="17"/>
  <c r="J22" i="17"/>
  <c r="I22" i="17"/>
  <c r="H22" i="17"/>
  <c r="G22" i="17"/>
  <c r="E22" i="17"/>
  <c r="D22" i="17"/>
  <c r="C22" i="17"/>
  <c r="P21" i="17"/>
  <c r="P20" i="17"/>
  <c r="P17" i="17"/>
  <c r="P16" i="17"/>
  <c r="P15" i="17"/>
  <c r="P14" i="17"/>
  <c r="P12" i="17"/>
  <c r="P11" i="17"/>
  <c r="N8" i="17"/>
  <c r="M8" i="17"/>
  <c r="L8" i="17"/>
  <c r="K8" i="17"/>
  <c r="J8" i="17"/>
  <c r="I8" i="17"/>
  <c r="H8" i="17"/>
  <c r="D8" i="17"/>
  <c r="C8" i="17"/>
  <c r="P7" i="17"/>
  <c r="P6" i="17"/>
  <c r="N21" i="16"/>
  <c r="M21" i="16"/>
  <c r="L21" i="16"/>
  <c r="K21" i="16"/>
  <c r="J21" i="16"/>
  <c r="I21" i="16"/>
  <c r="H21" i="16"/>
  <c r="G21" i="16"/>
  <c r="F21" i="16"/>
  <c r="E21" i="16"/>
  <c r="D21" i="16"/>
  <c r="P21" i="16" s="1"/>
  <c r="C21" i="16"/>
  <c r="P20" i="16"/>
  <c r="P19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1" i="15"/>
  <c r="M21" i="15"/>
  <c r="L21" i="15"/>
  <c r="K21" i="15"/>
  <c r="J21" i="15"/>
  <c r="I21" i="15"/>
  <c r="H21" i="15"/>
  <c r="G21" i="15"/>
  <c r="F21" i="15"/>
  <c r="E21" i="15"/>
  <c r="D21" i="15"/>
  <c r="C21" i="15"/>
  <c r="P20" i="15"/>
  <c r="P19" i="15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P8" i="16"/>
  <c r="P8" i="17"/>
  <c r="P21" i="15"/>
  <c r="P22" i="17"/>
</calcChain>
</file>

<file path=xl/sharedStrings.xml><?xml version="1.0" encoding="utf-8"?>
<sst xmlns="http://schemas.openxmlformats.org/spreadsheetml/2006/main" count="91" uniqueCount="31">
  <si>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</si>
  <si>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</si>
  <si>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</si>
  <si>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</si>
  <si>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</si>
  <si>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</si>
  <si>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</si>
  <si>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</si>
  <si>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</si>
  <si>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</si>
  <si>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</si>
  <si>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</si>
  <si>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</si>
  <si>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</si>
  <si>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</si>
  <si>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</si>
  <si>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</si>
  <si>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</si>
  <si>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</si>
  <si>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</si>
  <si>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</si>
  <si>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</si>
  <si>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</si>
  <si>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</si>
  <si>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</si>
  <si>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</si>
  <si>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</si>
  <si>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</si>
  <si>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</si>
  <si>
    <t>Achat HT</t>
  </si>
  <si>
    <t>Maternité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</si>
</sst>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0" fillId="0" borderId="5" xfId="0" applyBorder="1" applyProtection="1">
      <protection locked="0"/>
    </xf>
    <xf numFmtId="4" fontId="5" fillId="3" borderId="5" xfId="0" applyNumberFormat="1" applyFont="1" applyFill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3" xfId="0" applyFont="1" applyBorder="1"/>
    <xf numFmtId="4" fontId="1" fillId="0" borderId="3" xfId="0" applyNumberFormat="1" applyFont="1" applyBorder="1"/>
    <xf numFmtId="0" fontId="1" fillId="4" borderId="4" xfId="0" applyFont="1" applyFill="1" applyBorder="1"/>
    <xf numFmtId="0" fontId="0" fillId="4" borderId="3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/>
    <xf numFmtId="0" fontId="0" fillId="6" borderId="3" xfId="0" applyFill="1" applyBorder="1"/>
    <xf numFmtId="0" fontId="0" fillId="6" borderId="11" xfId="0" applyFill="1" applyBorder="1"/>
    <xf numFmtId="4" fontId="5" fillId="3" borderId="7" xfId="0" applyNumberFormat="1" applyFont="1" applyFill="1" applyBorder="1"/>
    <xf numFmtId="0" fontId="0" fillId="4" borderId="11" xfId="0" applyFill="1" applyBorder="1"/>
    <xf numFmtId="0" fontId="0" fillId="0" borderId="3" xfId="0" applyBorder="1" applyProtection="1">
      <protection locked="0"/>
    </xf>
    <xf numFmtId="0" fontId="0" fillId="0" borderId="3" xfId="0" applyBorder="1"/>
    <xf numFmtId="0" fontId="1" fillId="2" borderId="4" xfId="0" applyFont="1" applyFill="1" applyBorder="1"/>
    <xf numFmtId="4" fontId="0" fillId="2" borderId="3" xfId="0" applyNumberFormat="1" applyFill="1" applyBorder="1"/>
    <xf numFmtId="4" fontId="0" fillId="2" borderId="11" xfId="0" applyNumberFormat="1" applyFill="1" applyBorder="1"/>
    <xf numFmtId="0" fontId="1" fillId="4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4" fontId="5" fillId="3" borderId="9" xfId="0" applyNumberFormat="1" applyFont="1" applyFill="1" applyBorder="1"/>
    <xf numFmtId="4" fontId="0" fillId="0" borderId="2" xfId="0" applyNumberFormat="1" applyBorder="1" applyAlignment="1">
      <alignment horizontal="right"/>
    </xf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0" fillId="0" borderId="13" xfId="0" applyBorder="1" applyProtection="1">
      <protection locked="0"/>
    </xf>
    <xf numFmtId="4" fontId="5" fillId="3" borderId="13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B1" workbookViewId="0">
      <selection activeCell="G8" sqref="G8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5">
      <c r="B1" s="53" t="s">
        <v>5</v>
      </c>
      <c r="P1" s="34"/>
    </row>
    <row r="2" spans="2:16" x14ac:dyDescent="0.3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6.5" customHeight="1" x14ac:dyDescent="0.3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6.5" customHeight="1" x14ac:dyDescent="0.3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5">
      <c r="B6" s="6" t="s">
        <v>24</v>
      </c>
      <c r="C6" s="7"/>
      <c r="D6" s="7">
        <v>17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207</v>
      </c>
    </row>
    <row r="7" spans="2:16" ht="15" customHeight="1" x14ac:dyDescent="0.35">
      <c r="B7" s="6" t="s">
        <v>25</v>
      </c>
      <c r="C7" s="7"/>
      <c r="D7" s="7">
        <v>16</v>
      </c>
      <c r="E7" s="7">
        <v>23</v>
      </c>
      <c r="F7" s="7">
        <v>18</v>
      </c>
      <c r="G7" s="7">
        <v>14</v>
      </c>
      <c r="H7" s="7">
        <v>22</v>
      </c>
      <c r="I7" s="7">
        <v>18</v>
      </c>
      <c r="J7" s="7">
        <v>18</v>
      </c>
      <c r="K7" s="7">
        <v>15</v>
      </c>
      <c r="L7" s="7">
        <v>21</v>
      </c>
      <c r="M7" s="7">
        <v>21</v>
      </c>
      <c r="N7" s="7">
        <v>16</v>
      </c>
      <c r="O7" s="33"/>
      <c r="P7" s="49">
        <f>SUM(C7:N7)</f>
        <v>202</v>
      </c>
    </row>
    <row r="8" spans="2:16" ht="15" customHeight="1" x14ac:dyDescent="0.35">
      <c r="B8" s="8" t="s">
        <v>26</v>
      </c>
      <c r="C8" s="45">
        <f t="shared" ref="C8:N8" si="0">C7-C6</f>
        <v>0</v>
      </c>
      <c r="D8" s="45">
        <f t="shared" si="0"/>
        <v>-1</v>
      </c>
      <c r="E8" s="45">
        <f t="shared" si="0"/>
        <v>4</v>
      </c>
      <c r="F8" s="45">
        <f t="shared" si="0"/>
        <v>-1</v>
      </c>
      <c r="G8" s="45">
        <f t="shared" si="0"/>
        <v>-5</v>
      </c>
      <c r="H8" s="45">
        <f t="shared" si="0"/>
        <v>3</v>
      </c>
      <c r="I8" s="45">
        <f t="shared" si="0"/>
        <v>-1</v>
      </c>
      <c r="J8" s="45">
        <f t="shared" si="0"/>
        <v>-1</v>
      </c>
      <c r="K8" s="45">
        <f t="shared" si="0"/>
        <v>-4</v>
      </c>
      <c r="L8" s="45">
        <f t="shared" si="0"/>
        <v>2</v>
      </c>
      <c r="M8" s="45">
        <f t="shared" si="0"/>
        <v>2</v>
      </c>
      <c r="N8" s="45">
        <f t="shared" si="0"/>
        <v>-3</v>
      </c>
      <c r="O8" s="33"/>
      <c r="P8" s="49">
        <f>SUM(C8:N8)</f>
        <v>-5</v>
      </c>
    </row>
    <row r="9" spans="2:16" ht="15" customHeight="1" x14ac:dyDescent="0.3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5">
      <c r="B11" s="9" t="s">
        <v>18</v>
      </c>
      <c r="C11" s="40"/>
      <c r="D11" s="40">
        <v>16</v>
      </c>
      <c r="E11" s="40">
        <v>23</v>
      </c>
      <c r="F11" s="40">
        <v>18</v>
      </c>
      <c r="G11" s="40">
        <v>14.5</v>
      </c>
      <c r="H11" s="40">
        <v>22</v>
      </c>
      <c r="I11" s="40">
        <v>18.5</v>
      </c>
      <c r="J11" s="40">
        <v>18</v>
      </c>
      <c r="K11" s="40">
        <v>15</v>
      </c>
      <c r="L11" s="40">
        <v>21</v>
      </c>
      <c r="M11" s="40">
        <v>21</v>
      </c>
      <c r="N11" s="40">
        <v>16</v>
      </c>
      <c r="P11" s="49">
        <f t="shared" ref="P11:P16" si="1">SUM(C11:N11)</f>
        <v>203</v>
      </c>
    </row>
    <row r="12" spans="2:16" ht="15" customHeight="1" x14ac:dyDescent="0.35">
      <c r="B12" s="6" t="s">
        <v>20</v>
      </c>
      <c r="C12" s="41"/>
      <c r="D12" s="41">
        <v>1</v>
      </c>
      <c r="E12" s="41"/>
      <c r="F12" s="41">
        <v>1</v>
      </c>
      <c r="G12" s="41">
        <v>5.5</v>
      </c>
      <c r="H12" s="41"/>
      <c r="I12" s="41">
        <v>1.5</v>
      </c>
      <c r="J12" s="41">
        <v>4</v>
      </c>
      <c r="K12" s="41">
        <v>6</v>
      </c>
      <c r="L12" s="41">
        <v>1</v>
      </c>
      <c r="M12" s="41"/>
      <c r="N12" s="41">
        <v>4</v>
      </c>
      <c r="P12" s="49">
        <f t="shared" si="1"/>
        <v>24</v>
      </c>
    </row>
    <row r="13" spans="2:16" ht="17.25" customHeight="1" x14ac:dyDescent="0.35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35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35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35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3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35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35">
      <c r="B19" s="6" t="s">
        <v>4</v>
      </c>
      <c r="C19" s="7"/>
      <c r="D19" s="7">
        <v>4121.07</v>
      </c>
      <c r="E19" s="7">
        <v>5232.5600000000004</v>
      </c>
      <c r="F19" s="7">
        <v>5232.5600000000004</v>
      </c>
      <c r="G19" s="7">
        <v>5232.5600000000004</v>
      </c>
      <c r="H19" s="7">
        <v>5232.5600000000004</v>
      </c>
      <c r="I19" s="7">
        <v>5232.5600000000004</v>
      </c>
      <c r="J19" s="7">
        <v>5279.06</v>
      </c>
      <c r="K19" s="7">
        <v>5232.5600000000004</v>
      </c>
      <c r="L19" s="7">
        <v>5232.5600000000004</v>
      </c>
      <c r="M19" s="7">
        <v>5232.5600000000004</v>
      </c>
      <c r="N19" s="7">
        <v>5232.5600000000004</v>
      </c>
      <c r="O19" s="3"/>
      <c r="P19" s="29">
        <f>SUM(C19:N19)</f>
        <v>56493.17</v>
      </c>
    </row>
    <row r="20" spans="2:18" ht="15" customHeight="1" x14ac:dyDescent="0.35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>
        <v>1046.6600000000001</v>
      </c>
      <c r="M20" s="52"/>
      <c r="N20" s="52"/>
      <c r="O20" s="3"/>
      <c r="P20" s="29">
        <f>SUM(C20:N20)</f>
        <v>1046.6600000000001</v>
      </c>
    </row>
    <row r="21" spans="2:18" ht="15" customHeight="1" x14ac:dyDescent="0.35">
      <c r="B21" s="4" t="s">
        <v>1</v>
      </c>
      <c r="C21" s="5">
        <f t="shared" ref="C21:N21" si="2">SUM(C19:C19)</f>
        <v>0</v>
      </c>
      <c r="D21" s="5">
        <f t="shared" si="2"/>
        <v>4121.07</v>
      </c>
      <c r="E21" s="5">
        <f t="shared" si="2"/>
        <v>5232.5600000000004</v>
      </c>
      <c r="F21" s="5">
        <f t="shared" si="2"/>
        <v>5232.5600000000004</v>
      </c>
      <c r="G21" s="5">
        <f t="shared" si="2"/>
        <v>5232.5600000000004</v>
      </c>
      <c r="H21" s="5">
        <f t="shared" si="2"/>
        <v>5232.5600000000004</v>
      </c>
      <c r="I21" s="5">
        <f t="shared" si="2"/>
        <v>5232.5600000000004</v>
      </c>
      <c r="J21" s="5">
        <f t="shared" si="2"/>
        <v>5279.06</v>
      </c>
      <c r="K21" s="5">
        <f t="shared" si="2"/>
        <v>5232.5600000000004</v>
      </c>
      <c r="L21" s="5">
        <f t="shared" si="2"/>
        <v>5232.5600000000004</v>
      </c>
      <c r="M21" s="5">
        <f t="shared" si="2"/>
        <v>5232.5600000000004</v>
      </c>
      <c r="N21" s="5">
        <f t="shared" si="2"/>
        <v>5232.5600000000004</v>
      </c>
      <c r="O21" s="3"/>
      <c r="P21" s="31">
        <f>SUM(C21:N21)</f>
        <v>56493.17</v>
      </c>
    </row>
    <row r="22" spans="2:18" ht="15" customHeight="1" x14ac:dyDescent="0.3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35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opLeftCell="C11" workbookViewId="0">
      <selection activeCell="J28" sqref="J28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5">
      <c r="B1" s="53" t="s">
        <v>5</v>
      </c>
      <c r="P1" s="34"/>
    </row>
    <row r="2" spans="2:16" x14ac:dyDescent="0.3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5" customHeight="1" x14ac:dyDescent="0.3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5" customHeight="1" x14ac:dyDescent="0.3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5">
      <c r="B6" s="6" t="s">
        <v>24</v>
      </c>
      <c r="C6" s="7">
        <v>19</v>
      </c>
      <c r="D6" s="7">
        <v>19</v>
      </c>
      <c r="E6" s="7">
        <v>19</v>
      </c>
      <c r="F6" s="7">
        <v>19</v>
      </c>
      <c r="G6" s="7">
        <v>19</v>
      </c>
      <c r="H6" s="7">
        <v>19</v>
      </c>
      <c r="I6" s="7">
        <v>19</v>
      </c>
      <c r="J6" s="7">
        <v>19</v>
      </c>
      <c r="K6" s="7">
        <v>19</v>
      </c>
      <c r="L6" s="7">
        <v>19</v>
      </c>
      <c r="M6" s="7">
        <v>19</v>
      </c>
      <c r="N6" s="47">
        <v>19</v>
      </c>
      <c r="O6" s="33"/>
      <c r="P6" s="49">
        <f>SUM(C6:N6)</f>
        <v>228</v>
      </c>
    </row>
    <row r="7" spans="2:16" ht="15" customHeight="1" x14ac:dyDescent="0.35">
      <c r="B7" s="6" t="s">
        <v>25</v>
      </c>
      <c r="C7" s="7">
        <v>19</v>
      </c>
      <c r="D7" s="7">
        <v>21</v>
      </c>
      <c r="E7" s="7">
        <v>20</v>
      </c>
      <c r="F7" s="7">
        <v>20</v>
      </c>
      <c r="G7" s="7">
        <v>19</v>
      </c>
      <c r="H7" s="7">
        <v>20</v>
      </c>
      <c r="I7" s="7">
        <v>22</v>
      </c>
      <c r="J7" s="7">
        <v>20</v>
      </c>
      <c r="K7" s="7">
        <v>12</v>
      </c>
      <c r="L7" s="7">
        <v>21</v>
      </c>
      <c r="M7" s="7">
        <v>12</v>
      </c>
      <c r="N7" s="7">
        <v>21</v>
      </c>
      <c r="O7" s="33"/>
      <c r="P7" s="49">
        <f>SUM(C7:N7)</f>
        <v>227</v>
      </c>
    </row>
    <row r="8" spans="2:16" ht="15" customHeight="1" x14ac:dyDescent="0.35">
      <c r="B8" s="8" t="s">
        <v>26</v>
      </c>
      <c r="C8" s="45">
        <f t="shared" ref="C8:N8" si="0">C7-C6</f>
        <v>0</v>
      </c>
      <c r="D8" s="45">
        <f t="shared" si="0"/>
        <v>2</v>
      </c>
      <c r="E8" s="45">
        <f t="shared" si="0"/>
        <v>1</v>
      </c>
      <c r="F8" s="45">
        <f t="shared" si="0"/>
        <v>1</v>
      </c>
      <c r="G8" s="45">
        <f t="shared" si="0"/>
        <v>0</v>
      </c>
      <c r="H8" s="45">
        <f t="shared" si="0"/>
        <v>1</v>
      </c>
      <c r="I8" s="45">
        <f t="shared" si="0"/>
        <v>3</v>
      </c>
      <c r="J8" s="45">
        <f t="shared" si="0"/>
        <v>1</v>
      </c>
      <c r="K8" s="45">
        <f t="shared" si="0"/>
        <v>-7</v>
      </c>
      <c r="L8" s="45">
        <f t="shared" si="0"/>
        <v>2</v>
      </c>
      <c r="M8" s="45">
        <f t="shared" si="0"/>
        <v>-7</v>
      </c>
      <c r="N8" s="45">
        <f t="shared" si="0"/>
        <v>2</v>
      </c>
      <c r="O8" s="33"/>
      <c r="P8" s="49">
        <f>SUM(C8:N8)</f>
        <v>-1</v>
      </c>
    </row>
    <row r="9" spans="2:16" ht="15" customHeight="1" x14ac:dyDescent="0.3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5">
      <c r="B11" s="9" t="s">
        <v>18</v>
      </c>
      <c r="C11" s="40">
        <v>19</v>
      </c>
      <c r="D11" s="40">
        <v>21</v>
      </c>
      <c r="E11" s="40">
        <v>20</v>
      </c>
      <c r="F11" s="40">
        <v>19.5</v>
      </c>
      <c r="G11" s="40">
        <v>19</v>
      </c>
      <c r="H11" s="40">
        <v>19.5</v>
      </c>
      <c r="I11" s="40">
        <v>21.5</v>
      </c>
      <c r="J11" s="40">
        <v>20.5</v>
      </c>
      <c r="K11" s="40">
        <v>12</v>
      </c>
      <c r="L11" s="40">
        <v>21</v>
      </c>
      <c r="M11" s="40">
        <v>12</v>
      </c>
      <c r="N11" s="40">
        <v>21</v>
      </c>
      <c r="P11" s="49">
        <f t="shared" ref="P11:P16" si="1">SUM(C11:N11)</f>
        <v>226</v>
      </c>
    </row>
    <row r="12" spans="2:16" ht="15" customHeight="1" x14ac:dyDescent="0.35">
      <c r="B12" s="6" t="s">
        <v>20</v>
      </c>
      <c r="C12" s="41">
        <v>3</v>
      </c>
      <c r="D12" s="41"/>
      <c r="E12" s="41">
        <v>1</v>
      </c>
      <c r="F12" s="41">
        <v>1.5</v>
      </c>
      <c r="G12" s="41">
        <v>1</v>
      </c>
      <c r="H12" s="41">
        <v>0.5</v>
      </c>
      <c r="I12" s="41">
        <v>1.5</v>
      </c>
      <c r="J12" s="41">
        <v>0.5</v>
      </c>
      <c r="K12" s="41">
        <v>9</v>
      </c>
      <c r="L12" s="41">
        <v>2</v>
      </c>
      <c r="M12" s="41">
        <v>7</v>
      </c>
      <c r="N12" s="41"/>
      <c r="P12" s="49">
        <f t="shared" si="1"/>
        <v>27</v>
      </c>
    </row>
    <row r="13" spans="2:16" ht="18" customHeight="1" x14ac:dyDescent="0.35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si="1"/>
        <v>0</v>
      </c>
    </row>
    <row r="14" spans="2:16" x14ac:dyDescent="0.35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35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1"/>
        <v>0</v>
      </c>
    </row>
    <row r="16" spans="2:16" ht="15" customHeight="1" x14ac:dyDescent="0.35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 t="shared" si="1"/>
        <v>0</v>
      </c>
    </row>
    <row r="17" spans="2:18" ht="15" customHeight="1" x14ac:dyDescent="0.3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35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35">
      <c r="B19" s="6" t="s">
        <v>4</v>
      </c>
      <c r="C19" s="7">
        <v>5223.55</v>
      </c>
      <c r="D19" s="7">
        <v>5223.55</v>
      </c>
      <c r="E19" s="7">
        <v>5223.55</v>
      </c>
      <c r="F19" s="7">
        <v>5223.55</v>
      </c>
      <c r="G19" s="7">
        <v>5223.55</v>
      </c>
      <c r="H19" s="7">
        <v>5223.55</v>
      </c>
      <c r="I19" s="7">
        <v>5223.55</v>
      </c>
      <c r="J19" s="7">
        <v>5223.55</v>
      </c>
      <c r="K19" s="7">
        <v>5458.57</v>
      </c>
      <c r="L19" s="7">
        <v>5223.55</v>
      </c>
      <c r="M19" s="7">
        <v>5223.55</v>
      </c>
      <c r="N19" s="7">
        <v>5223.55</v>
      </c>
      <c r="O19" s="3"/>
      <c r="P19" s="29">
        <f>SUM(C19:N19)</f>
        <v>62917.62000000001</v>
      </c>
    </row>
    <row r="20" spans="2:18" ht="15" customHeight="1" x14ac:dyDescent="0.35">
      <c r="B20" s="51" t="s">
        <v>29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3"/>
      <c r="P20" s="29">
        <f>SUM(C20:N20)</f>
        <v>0</v>
      </c>
    </row>
    <row r="21" spans="2:18" ht="15" customHeight="1" x14ac:dyDescent="0.35">
      <c r="B21" s="4" t="s">
        <v>1</v>
      </c>
      <c r="C21" s="5">
        <f t="shared" ref="C21:N21" si="2">SUM(C19:C19)</f>
        <v>5223.55</v>
      </c>
      <c r="D21" s="5">
        <f t="shared" si="2"/>
        <v>5223.55</v>
      </c>
      <c r="E21" s="5">
        <f t="shared" si="2"/>
        <v>5223.55</v>
      </c>
      <c r="F21" s="5">
        <f t="shared" si="2"/>
        <v>5223.55</v>
      </c>
      <c r="G21" s="5">
        <f t="shared" si="2"/>
        <v>5223.55</v>
      </c>
      <c r="H21" s="5">
        <f t="shared" si="2"/>
        <v>5223.55</v>
      </c>
      <c r="I21" s="5">
        <f t="shared" si="2"/>
        <v>5223.55</v>
      </c>
      <c r="J21" s="5">
        <f t="shared" si="2"/>
        <v>5223.55</v>
      </c>
      <c r="K21" s="5">
        <f t="shared" si="2"/>
        <v>5458.57</v>
      </c>
      <c r="L21" s="5">
        <f t="shared" si="2"/>
        <v>5223.55</v>
      </c>
      <c r="M21" s="5">
        <f t="shared" si="2"/>
        <v>5223.55</v>
      </c>
      <c r="N21" s="5">
        <f t="shared" si="2"/>
        <v>5223.55</v>
      </c>
      <c r="O21" s="3"/>
      <c r="P21" s="31">
        <f>SUM(C21:N21)</f>
        <v>62917.62000000001</v>
      </c>
    </row>
    <row r="22" spans="2:18" ht="15" customHeight="1" x14ac:dyDescent="0.3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  <c r="P22" s="32"/>
    </row>
    <row r="23" spans="2:18" ht="15" customHeigh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48"/>
    </row>
    <row r="24" spans="2:18" ht="15" customHeight="1" x14ac:dyDescent="0.35">
      <c r="R24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tabSelected="1" topLeftCell="A10" workbookViewId="0">
      <selection activeCell="I12" sqref="I12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35">
      <c r="B1" s="53" t="s">
        <v>5</v>
      </c>
      <c r="P1" s="34"/>
    </row>
    <row r="2" spans="2:16" x14ac:dyDescent="0.35">
      <c r="B2" s="5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7.5" customHeight="1" x14ac:dyDescent="0.3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7.5" customHeight="1" x14ac:dyDescent="0.3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3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35">
      <c r="B6" s="6" t="s">
        <v>24</v>
      </c>
      <c r="C6" s="7">
        <v>19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/>
      <c r="K6" s="7"/>
      <c r="L6" s="7"/>
      <c r="M6" s="7"/>
      <c r="N6" s="47"/>
      <c r="O6" s="33"/>
      <c r="P6" s="49">
        <f>SUM(C6:N6)</f>
        <v>19</v>
      </c>
    </row>
    <row r="7" spans="2:16" ht="15" customHeight="1" x14ac:dyDescent="0.35">
      <c r="B7" s="6" t="s">
        <v>25</v>
      </c>
      <c r="C7" s="7">
        <v>20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/>
      <c r="K7" s="7"/>
      <c r="L7" s="7"/>
      <c r="M7" s="7"/>
      <c r="N7" s="7"/>
      <c r="O7" s="33"/>
      <c r="P7" s="49">
        <f>SUM(C7:N7)</f>
        <v>20</v>
      </c>
    </row>
    <row r="8" spans="2:16" ht="15" customHeight="1" x14ac:dyDescent="0.35">
      <c r="B8" s="8" t="s">
        <v>26</v>
      </c>
      <c r="C8" s="45">
        <f t="shared" ref="C8:N8" si="0">C7-C6</f>
        <v>1</v>
      </c>
      <c r="D8" s="45">
        <f t="shared" si="0"/>
        <v>0</v>
      </c>
      <c r="E8" s="45">
        <f t="shared" si="0"/>
        <v>0</v>
      </c>
      <c r="F8" s="45">
        <f t="shared" ref="F8" si="1">F7-F6</f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33"/>
      <c r="P8" s="49">
        <f>SUM(C8:N8)</f>
        <v>1</v>
      </c>
    </row>
    <row r="9" spans="2:16" ht="15" customHeight="1" x14ac:dyDescent="0.3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3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35">
      <c r="B11" s="9" t="s">
        <v>18</v>
      </c>
      <c r="C11" s="40">
        <v>20.5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/>
      <c r="K11" s="40"/>
      <c r="L11" s="40"/>
      <c r="M11" s="40"/>
      <c r="N11" s="40"/>
      <c r="P11" s="49">
        <f t="shared" ref="P11:P17" si="2">SUM(C11:N11)</f>
        <v>20.5</v>
      </c>
    </row>
    <row r="12" spans="2:16" ht="15" customHeight="1" x14ac:dyDescent="0.35">
      <c r="B12" s="6" t="s">
        <v>20</v>
      </c>
      <c r="C12" s="41">
        <v>1.5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49">
        <f t="shared" si="2"/>
        <v>1.5</v>
      </c>
    </row>
    <row r="13" spans="2:16" ht="15" customHeight="1" x14ac:dyDescent="0.35">
      <c r="B13" s="6" t="s">
        <v>30</v>
      </c>
      <c r="C13" s="41"/>
      <c r="D13" s="41">
        <v>28</v>
      </c>
      <c r="E13" s="41">
        <v>31</v>
      </c>
      <c r="F13" s="41">
        <v>30</v>
      </c>
      <c r="G13" s="41">
        <v>23</v>
      </c>
      <c r="H13" s="41"/>
      <c r="I13" s="41"/>
      <c r="J13" s="41"/>
      <c r="K13" s="41"/>
      <c r="L13" s="41"/>
      <c r="M13" s="41"/>
      <c r="N13" s="41"/>
      <c r="P13" s="49"/>
    </row>
    <row r="14" spans="2:16" ht="18" customHeight="1" x14ac:dyDescent="0.35">
      <c r="B14" s="6" t="s">
        <v>27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2"/>
        <v>0</v>
      </c>
    </row>
    <row r="15" spans="2:16" x14ac:dyDescent="0.35">
      <c r="B15" s="6" t="s">
        <v>28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 t="shared" si="2"/>
        <v>0</v>
      </c>
    </row>
    <row r="16" spans="2:16" ht="15" customHeight="1" x14ac:dyDescent="0.35">
      <c r="B16" s="6" t="s">
        <v>21</v>
      </c>
      <c r="C16" s="42"/>
      <c r="D16" s="41"/>
      <c r="E16" s="41"/>
      <c r="F16" s="41"/>
      <c r="G16" s="41">
        <v>3.5</v>
      </c>
      <c r="H16" s="41">
        <v>30</v>
      </c>
      <c r="I16" s="41"/>
      <c r="J16" s="41"/>
      <c r="K16" s="41"/>
      <c r="L16" s="41"/>
      <c r="M16" s="41"/>
      <c r="N16" s="41"/>
      <c r="P16" s="49">
        <f t="shared" si="2"/>
        <v>33.5</v>
      </c>
    </row>
    <row r="17" spans="2:18" ht="15" customHeight="1" x14ac:dyDescent="0.35">
      <c r="B17" s="8" t="s">
        <v>19</v>
      </c>
      <c r="C17" s="43"/>
      <c r="D17" s="44"/>
      <c r="E17" s="44"/>
      <c r="F17" s="44"/>
      <c r="G17" s="44"/>
      <c r="H17" s="46"/>
      <c r="I17" s="44"/>
      <c r="J17" s="44"/>
      <c r="K17" s="44"/>
      <c r="L17" s="46"/>
      <c r="M17" s="44"/>
      <c r="N17" s="44"/>
      <c r="P17" s="49">
        <f t="shared" si="2"/>
        <v>0</v>
      </c>
    </row>
    <row r="18" spans="2:18" ht="15" customHeight="1" x14ac:dyDescent="0.3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P18" s="28"/>
    </row>
    <row r="19" spans="2:18" ht="15" customHeight="1" x14ac:dyDescent="0.35">
      <c r="B19" s="24" t="s">
        <v>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3"/>
      <c r="P19" s="30"/>
    </row>
    <row r="20" spans="2:18" ht="15" customHeight="1" x14ac:dyDescent="0.35">
      <c r="B20" s="6" t="s">
        <v>4</v>
      </c>
      <c r="C20" s="7">
        <v>5222.21</v>
      </c>
      <c r="D20" s="7">
        <v>0</v>
      </c>
      <c r="E20" s="7">
        <v>0</v>
      </c>
      <c r="F20" s="7">
        <v>0</v>
      </c>
      <c r="G20" s="7">
        <v>84.51</v>
      </c>
      <c r="H20" s="7">
        <v>0</v>
      </c>
      <c r="I20" s="7">
        <v>3389.48</v>
      </c>
      <c r="J20" s="7"/>
      <c r="K20" s="7"/>
      <c r="L20" s="7"/>
      <c r="M20" s="7"/>
      <c r="N20" s="7"/>
      <c r="O20" s="3"/>
      <c r="P20" s="29">
        <f>SUM(C20:N20)</f>
        <v>8696.2000000000007</v>
      </c>
    </row>
    <row r="21" spans="2:18" ht="15" customHeight="1" x14ac:dyDescent="0.35">
      <c r="B21" s="51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"/>
      <c r="P21" s="29">
        <f>SUM(C21:N21)</f>
        <v>0</v>
      </c>
    </row>
    <row r="22" spans="2:18" ht="15" customHeight="1" x14ac:dyDescent="0.35">
      <c r="B22" s="4" t="s">
        <v>1</v>
      </c>
      <c r="C22" s="5">
        <f t="shared" ref="C22:N22" si="3">SUM(C20:C20)</f>
        <v>5222.21</v>
      </c>
      <c r="D22" s="5">
        <f t="shared" si="3"/>
        <v>0</v>
      </c>
      <c r="E22" s="5">
        <f t="shared" si="3"/>
        <v>0</v>
      </c>
      <c r="F22" s="5">
        <f t="shared" ref="F22" si="4">SUM(F20:F20)</f>
        <v>0</v>
      </c>
      <c r="G22" s="5">
        <f t="shared" si="3"/>
        <v>84.51</v>
      </c>
      <c r="H22" s="5">
        <f t="shared" si="3"/>
        <v>0</v>
      </c>
      <c r="I22" s="5">
        <f t="shared" si="3"/>
        <v>3389.48</v>
      </c>
      <c r="J22" s="5">
        <f t="shared" si="3"/>
        <v>0</v>
      </c>
      <c r="K22" s="5">
        <f t="shared" si="3"/>
        <v>0</v>
      </c>
      <c r="L22" s="5">
        <f t="shared" si="3"/>
        <v>0</v>
      </c>
      <c r="M22" s="5">
        <f t="shared" si="3"/>
        <v>0</v>
      </c>
      <c r="N22" s="5">
        <f t="shared" si="3"/>
        <v>0</v>
      </c>
      <c r="O22" s="3"/>
      <c r="P22" s="31">
        <f>SUM(C22:N22)</f>
        <v>8696.2000000000007</v>
      </c>
    </row>
    <row r="23" spans="2:18" ht="15" customHeight="1" x14ac:dyDescent="0.3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/>
      <c r="P23" s="32"/>
    </row>
    <row r="24" spans="2:18" ht="15" customHeight="1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48"/>
    </row>
    <row r="25" spans="2:18" ht="15" customHeight="1" x14ac:dyDescent="0.35">
      <c r="R25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78</vt:i4>
      </vt:variant>
    </vt:vector>
  </HeadingPairs>
  <TitlesOfParts>
    <vt:vector size="81" baseType="lpstr">
      <vt:lpstr>2023</vt:lpstr>
      <vt:lpstr>2024</vt:lpstr>
      <vt:lpstr>2025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'2023'!SORTIES</vt:lpstr>
      <vt:lpstr>'2024'!SORTIES</vt:lpstr>
      <vt:lpstr>'2025'!SORTIES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2025-07-23T17:55:27Z</dcterms:modified>
</cp:coreProperties>
</file>