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A70B3D19-0DD9-4CF8-98AA-C4A24CB8CBA5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'2025'!$B$29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27" i="15"/>
  <c r="I23" i="15" l="1"/>
  <c r="I25" i="15" s="1"/>
  <c r="D25" i="15"/>
  <c r="E25" i="15"/>
  <c r="F25" i="15"/>
  <c r="G25" i="15"/>
  <c r="H25" i="15"/>
  <c r="J25" i="15"/>
  <c r="K25" i="15"/>
  <c r="L25" i="15"/>
  <c r="M25" i="15"/>
  <c r="N25" i="15"/>
  <c r="C25" i="15"/>
  <c r="I17" i="15" l="1"/>
  <c r="P22" i="15" l="1"/>
  <c r="M19" i="15"/>
  <c r="L19" i="15"/>
  <c r="K19" i="15"/>
  <c r="J19" i="15"/>
  <c r="I19" i="15"/>
  <c r="H19" i="15"/>
  <c r="H29" i="15" s="1"/>
  <c r="G19" i="15"/>
  <c r="F19" i="15"/>
  <c r="F29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9" i="15" l="1"/>
  <c r="I29" i="15"/>
  <c r="J29" i="15"/>
  <c r="K29" i="15"/>
  <c r="P8" i="15"/>
  <c r="D29" i="15"/>
  <c r="L29" i="15"/>
  <c r="E29" i="15"/>
  <c r="M29" i="15"/>
  <c r="N19" i="15"/>
  <c r="N29" i="15" s="1"/>
  <c r="P17" i="15" l="1"/>
  <c r="C19" i="15"/>
  <c r="P25" i="15"/>
  <c r="P23" i="15"/>
  <c r="C29" i="15" l="1"/>
  <c r="P29" i="15" s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24" authorId="0" shapeId="0" xr:uid="{789EC365-E479-4AA7-A968-C9C6EAA69C7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1500E/mois à partir d'Août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<sst xmlns="http://schemas.openxmlformats.org/spreadsheetml/2006/main" count="43" uniqueCount="42">
  <si>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</si>
  <si>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</si>
  <si>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</si>
  <si>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</si>
  <si>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</si>
  <si>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</si>
  <si>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</si>
  <si>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</si>
  <si>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</si>
  <si>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</si>
  <si>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</si>
  <si>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</si>
  <si>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</si>
  <si>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</si>
  <si>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</si>
  <si>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</si>
  <si>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</si>
  <si>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</si>
  <si>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</si>
  <si>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</si>
  <si>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</si>
  <si>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</si>
  <si>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</si>
  <si>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</si>
  <si>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</si>
  <si>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</si>
  <si>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</si>
  <si>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</si>
  <si>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</si>
  <si>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</si>
  <si>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</si>
  <si>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</si>
  <si>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</si>
  <si>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</si>
  <si>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</si>
  <si>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</si>
  <si>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</si>
  <si>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</si>
  <si>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2025)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</si>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</sst>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abSelected="1" workbookViewId="0">
      <selection activeCell="J33" sqref="J3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22</v>
      </c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10045</v>
      </c>
      <c r="J17" s="9"/>
      <c r="K17" s="9"/>
      <c r="L17" s="9"/>
      <c r="M17" s="9"/>
      <c r="N17" s="9"/>
      <c r="O17" s="4"/>
      <c r="P17" s="37">
        <f>SUM(C17:N17)</f>
        <v>10045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10045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10045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2499.0500000000002</v>
      </c>
      <c r="J22" s="9"/>
      <c r="K22" s="9"/>
      <c r="L22" s="9"/>
      <c r="M22" s="9"/>
      <c r="N22" s="9"/>
      <c r="O22" s="4"/>
      <c r="P22" s="39">
        <f>SUM(C22:N22)</f>
        <v>2499.0500000000002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1016.65+2087.35</f>
        <v>3104</v>
      </c>
      <c r="J23" s="9"/>
      <c r="K23" s="9"/>
      <c r="L23" s="9"/>
      <c r="M23" s="9"/>
      <c r="N23" s="9"/>
      <c r="O23" s="4"/>
      <c r="P23" s="39">
        <f>SUM(C23:N23)</f>
        <v>3104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3000</v>
      </c>
      <c r="J24" s="61"/>
      <c r="K24" s="61"/>
      <c r="L24" s="61"/>
      <c r="M24" s="61"/>
      <c r="N24" s="61"/>
      <c r="O24" s="4"/>
      <c r="P24" s="39"/>
    </row>
    <row r="25" spans="2:16" x14ac:dyDescent="0.3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8603.0499999999993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8603.0499999999993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2" t="s">
        <v>40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  <c r="O27" s="5"/>
      <c r="P27" s="65">
        <f>SUM(C27:N27)</f>
        <v>0</v>
      </c>
    </row>
    <row r="28" spans="2:16" x14ac:dyDescent="0.3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3">
      <c r="B29" s="43" t="s">
        <v>25</v>
      </c>
      <c r="C29" s="44">
        <f t="shared" ref="C29:N29" si="3">C19-C25</f>
        <v>0</v>
      </c>
      <c r="D29" s="44">
        <f t="shared" si="3"/>
        <v>0</v>
      </c>
      <c r="E29" s="44">
        <f t="shared" si="3"/>
        <v>0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1441.9500000000007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1441.9500000000007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22</v>
      </c>
      <c r="C2" s="69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23</v>
      </c>
      <c r="C2" s="70"/>
    </row>
    <row r="3" spans="2:3" ht="16.95" customHeight="1" x14ac:dyDescent="0.3">
      <c r="B3" s="34" t="s">
        <v>24</v>
      </c>
      <c r="C3" s="35">
        <f>'2025'!P29</f>
        <v>1441.9500000000007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41</v>
      </c>
      <c r="C5">
        <f>(2.08*1)-C4</f>
        <v>2.08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2025-08-13T18:12:56Z</dcterms:modified>
</cp:coreProperties>
</file>