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69B1A9B1-7EA9-4370-A821-7523068C622A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5" l="1"/>
  <c r="G17" i="15"/>
  <c r="F23" i="15" l="1"/>
  <c r="F17" i="15"/>
  <c r="N24" i="15" l="1"/>
  <c r="M24" i="15"/>
  <c r="L24" i="15"/>
  <c r="K24" i="15"/>
  <c r="J24" i="15"/>
  <c r="I24" i="15"/>
  <c r="H24" i="15"/>
  <c r="G24" i="15"/>
  <c r="F24" i="15"/>
  <c r="F26" i="15" s="1"/>
  <c r="C24" i="15"/>
  <c r="E23" i="15"/>
  <c r="E24" i="15" s="1"/>
  <c r="D23" i="15"/>
  <c r="D24" i="15" s="1"/>
  <c r="C23" i="15"/>
  <c r="P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F19" i="15"/>
  <c r="P18" i="15"/>
  <c r="E17" i="15"/>
  <c r="E19" i="15" s="1"/>
  <c r="D17" i="15"/>
  <c r="D19" i="15" s="1"/>
  <c r="D26" i="15" s="1"/>
  <c r="C17" i="15"/>
  <c r="C19" i="15" s="1"/>
  <c r="C26" i="15" s="1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3" i="15" l="1"/>
  <c r="P17" i="15"/>
  <c r="G26" i="15"/>
  <c r="P8" i="15"/>
  <c r="E26" i="15"/>
  <c r="P19" i="15"/>
  <c r="P24" i="15"/>
  <c r="P26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<sst xmlns="http://schemas.openxmlformats.org/spreadsheetml/2006/main" count="41" uniqueCount="40">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</sst>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G24" sqref="G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">
      <c r="B7" s="8" t="s">
        <v>20</v>
      </c>
      <c r="C7" s="33">
        <v>22</v>
      </c>
      <c r="D7" s="33">
        <v>20</v>
      </c>
      <c r="E7" s="33">
        <v>20</v>
      </c>
      <c r="F7" s="33">
        <v>21</v>
      </c>
      <c r="G7" s="33">
        <v>17</v>
      </c>
      <c r="H7" s="33"/>
      <c r="I7" s="33"/>
      <c r="J7" s="33"/>
      <c r="K7" s="33"/>
      <c r="L7" s="33"/>
      <c r="M7" s="33"/>
      <c r="N7" s="33"/>
      <c r="O7" s="31"/>
      <c r="P7" s="52">
        <f>SUM(C7:N7)</f>
        <v>100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20.5</v>
      </c>
      <c r="F11" s="10">
        <v>21</v>
      </c>
      <c r="G11" s="10">
        <v>17</v>
      </c>
      <c r="H11" s="10"/>
      <c r="I11" s="10"/>
      <c r="J11" s="10"/>
      <c r="K11" s="10"/>
      <c r="L11" s="10"/>
      <c r="M11" s="10"/>
      <c r="N11" s="10"/>
      <c r="P11" s="53">
        <f>SUM(C11:N11)</f>
        <v>100.5</v>
      </c>
    </row>
    <row r="12" spans="2:16" x14ac:dyDescent="0.3">
      <c r="B12" s="8" t="s">
        <v>15</v>
      </c>
      <c r="C12" s="11"/>
      <c r="D12" s="11"/>
      <c r="E12" s="11">
        <v>0.5</v>
      </c>
      <c r="F12" s="11"/>
      <c r="G12" s="11">
        <v>2</v>
      </c>
      <c r="H12" s="11"/>
      <c r="I12" s="11"/>
      <c r="J12" s="11"/>
      <c r="K12" s="11"/>
      <c r="L12" s="11"/>
      <c r="M12" s="11"/>
      <c r="N12" s="11"/>
      <c r="P12" s="53">
        <f>SUM(C12:N12)</f>
        <v>2.5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>
        <f>E11*Params!$C$5*(1-Params!$C$3)-Params!$C$4</f>
        <v>9732.2000000000007</v>
      </c>
      <c r="F17" s="9">
        <f>F11*Params!$C$5*(1-Params!$C$3)-Params!$C$4</f>
        <v>9971.4</v>
      </c>
      <c r="G17" s="9">
        <f>G11*Params!$C$5*(1-Params!$C$3)-Params!$C$4</f>
        <v>8057.8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47704.200000000004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9732.2000000000007</v>
      </c>
      <c r="F19" s="25">
        <f t="shared" si="1"/>
        <v>9971.4</v>
      </c>
      <c r="G19" s="25">
        <f t="shared" si="1"/>
        <v>8057.8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47704.200000000004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6028.41</v>
      </c>
      <c r="D22" s="9">
        <v>6027.26</v>
      </c>
      <c r="E22" s="9">
        <v>6027.26</v>
      </c>
      <c r="F22" s="9">
        <v>6027.26</v>
      </c>
      <c r="G22" s="9">
        <v>6027.26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30137.450000000004</v>
      </c>
    </row>
    <row r="23" spans="2:16" x14ac:dyDescent="0.3">
      <c r="B23" s="8" t="s">
        <v>8</v>
      </c>
      <c r="C23" s="9">
        <f>1155.35+2315.02</f>
        <v>3470.37</v>
      </c>
      <c r="D23" s="9">
        <f>1156.5+2315.6</f>
        <v>3472.1</v>
      </c>
      <c r="E23" s="9">
        <f>1156.5+2315.6</f>
        <v>3472.1</v>
      </c>
      <c r="F23" s="9">
        <f>1156.5+2316.92</f>
        <v>3473.42</v>
      </c>
      <c r="G23" s="9">
        <f>1156.5+2315.6</f>
        <v>3472.1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17360.09</v>
      </c>
    </row>
    <row r="24" spans="2:16" x14ac:dyDescent="0.3">
      <c r="B24" s="7" t="s">
        <v>3</v>
      </c>
      <c r="C24" s="40">
        <f t="shared" ref="C24:N24" si="2">SUM(C22:C23)</f>
        <v>9498.7799999999988</v>
      </c>
      <c r="D24" s="40">
        <f t="shared" si="2"/>
        <v>9499.36</v>
      </c>
      <c r="E24" s="40">
        <f t="shared" si="2"/>
        <v>9499.36</v>
      </c>
      <c r="F24" s="40">
        <f t="shared" si="2"/>
        <v>9500.68</v>
      </c>
      <c r="G24" s="40">
        <f t="shared" si="2"/>
        <v>9499.36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47497.54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951.02000000000226</v>
      </c>
      <c r="D26" s="44">
        <f t="shared" si="3"/>
        <v>-6.3600000000005821</v>
      </c>
      <c r="E26" s="44">
        <f t="shared" si="3"/>
        <v>232.84000000000015</v>
      </c>
      <c r="F26" s="44">
        <f t="shared" si="3"/>
        <v>470.71999999999935</v>
      </c>
      <c r="G26" s="44">
        <f t="shared" si="3"/>
        <v>-1441.5600000000004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206.66000000000076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'2025'!P26</f>
        <v>206.66000000000076</v>
      </c>
    </row>
    <row r="4" spans="2:3" ht="16.95" customHeight="1" x14ac:dyDescent="0.3">
      <c r="B4" s="34" t="s">
        <v>26</v>
      </c>
      <c r="C4" s="36">
        <f>SUM('2025'!P12)</f>
        <v>2.5</v>
      </c>
    </row>
    <row r="5" spans="2:3" x14ac:dyDescent="0.3">
      <c r="B5" t="s">
        <v>39</v>
      </c>
      <c r="C5">
        <f>(2.08*5)-C4</f>
        <v>7.9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2025-06-09T11:29:01Z</dcterms:modified>
</cp:coreProperties>
</file>