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3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7"/>
  <c r="F17" i="17"/>
  <c r="J27" i="17" l="1"/>
  <c r="N25" i="17"/>
  <c r="M25" i="17"/>
  <c r="L25" i="17"/>
  <c r="K25" i="17"/>
  <c r="J25" i="17"/>
  <c r="I25" i="17"/>
  <c r="H25" i="17"/>
  <c r="G25" i="17"/>
  <c r="F25" i="17"/>
  <c r="E25" i="17"/>
  <c r="D25" i="17"/>
  <c r="P24" i="17"/>
  <c r="E23" i="17"/>
  <c r="D23" i="17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I19" i="17"/>
  <c r="I27" i="17" s="1"/>
  <c r="H19" i="17"/>
  <c r="H27" i="17" s="1"/>
  <c r="G19" i="17"/>
  <c r="G27" i="17" s="1"/>
  <c r="F19" i="17"/>
  <c r="F27" i="17" s="1"/>
  <c r="C19" i="17"/>
  <c r="P18" i="17"/>
  <c r="E17" i="17"/>
  <c r="E19" i="17" s="1"/>
  <c r="E27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P8" i="17" s="1"/>
  <c r="D8" i="17"/>
  <c r="C8" i="17"/>
  <c r="P7" i="17"/>
  <c r="P6" i="17"/>
  <c r="P31" i="16"/>
  <c r="P30" i="16"/>
  <c r="N26" i="16"/>
  <c r="M26" i="16"/>
  <c r="L26" i="16"/>
  <c r="K26" i="16"/>
  <c r="H26" i="16"/>
  <c r="G26" i="16"/>
  <c r="F26" i="16"/>
  <c r="E26" i="16"/>
  <c r="D26" i="16"/>
  <c r="C26" i="16"/>
  <c r="P25" i="16"/>
  <c r="P24" i="16"/>
  <c r="N23" i="16"/>
  <c r="M23" i="16"/>
  <c r="L23" i="16"/>
  <c r="K23" i="16"/>
  <c r="J23" i="16"/>
  <c r="J26" i="16" s="1"/>
  <c r="I23" i="16"/>
  <c r="I26" i="16" s="1"/>
  <c r="H23" i="16"/>
  <c r="G23" i="16"/>
  <c r="F23" i="16"/>
  <c r="E23" i="16"/>
  <c r="D23" i="16"/>
  <c r="C23" i="16"/>
  <c r="P23" i="16" s="1"/>
  <c r="P22" i="16"/>
  <c r="L19" i="16"/>
  <c r="L28" i="16" s="1"/>
  <c r="K19" i="16"/>
  <c r="K28" i="16" s="1"/>
  <c r="J19" i="16"/>
  <c r="J28" i="16" s="1"/>
  <c r="I19" i="16"/>
  <c r="I28" i="16" s="1"/>
  <c r="H19" i="16"/>
  <c r="H28" i="16" s="1"/>
  <c r="D19" i="16"/>
  <c r="D28" i="16" s="1"/>
  <c r="C19" i="16"/>
  <c r="P18" i="16"/>
  <c r="N17" i="16"/>
  <c r="N19" i="16" s="1"/>
  <c r="N28" i="16" s="1"/>
  <c r="M17" i="16"/>
  <c r="M19" i="16" s="1"/>
  <c r="M28" i="16" s="1"/>
  <c r="L17" i="16"/>
  <c r="K17" i="16"/>
  <c r="J17" i="16"/>
  <c r="I17" i="16"/>
  <c r="H17" i="16"/>
  <c r="G17" i="16"/>
  <c r="G19" i="16" s="1"/>
  <c r="G28" i="16" s="1"/>
  <c r="F17" i="16"/>
  <c r="P17" i="16" s="1"/>
  <c r="E17" i="16"/>
  <c r="E19" i="16" s="1"/>
  <c r="E28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5" i="15"/>
  <c r="M25" i="15"/>
  <c r="L25" i="15"/>
  <c r="K25" i="15"/>
  <c r="G25" i="15"/>
  <c r="F25" i="15"/>
  <c r="E25" i="15"/>
  <c r="D25" i="15"/>
  <c r="C25" i="15"/>
  <c r="P24" i="15"/>
  <c r="N23" i="15"/>
  <c r="M23" i="15"/>
  <c r="L23" i="15"/>
  <c r="K23" i="15"/>
  <c r="J23" i="15"/>
  <c r="J25" i="15" s="1"/>
  <c r="I23" i="15"/>
  <c r="I25" i="15" s="1"/>
  <c r="H23" i="15"/>
  <c r="H25" i="15" s="1"/>
  <c r="G23" i="15"/>
  <c r="F23" i="15"/>
  <c r="E23" i="15"/>
  <c r="D23" i="15"/>
  <c r="C23" i="15"/>
  <c r="P23" i="15" s="1"/>
  <c r="P22" i="15"/>
  <c r="K19" i="15"/>
  <c r="K27" i="15" s="1"/>
  <c r="J19" i="15"/>
  <c r="J27" i="15" s="1"/>
  <c r="I19" i="15"/>
  <c r="H19" i="15"/>
  <c r="G19" i="15"/>
  <c r="G27" i="15" s="1"/>
  <c r="C19" i="15"/>
  <c r="C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J17" i="15"/>
  <c r="I17" i="15"/>
  <c r="H17" i="15"/>
  <c r="G17" i="15"/>
  <c r="F17" i="15"/>
  <c r="F19" i="15" s="1"/>
  <c r="F27" i="15" s="1"/>
  <c r="E17" i="15"/>
  <c r="E19" i="15" s="1"/>
  <c r="E27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N26" i="14"/>
  <c r="M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M19" i="14"/>
  <c r="L19" i="14"/>
  <c r="L26" i="14" s="1"/>
  <c r="K19" i="14"/>
  <c r="K26" i="14" s="1"/>
  <c r="J19" i="14"/>
  <c r="J26" i="14" s="1"/>
  <c r="I19" i="14"/>
  <c r="H19" i="14"/>
  <c r="G19" i="14"/>
  <c r="F19" i="14"/>
  <c r="E19" i="14"/>
  <c r="D19" i="14"/>
  <c r="D26" i="14" s="1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5" i="17" l="1"/>
  <c r="P26" i="14"/>
  <c r="P19" i="17"/>
  <c r="D27" i="17"/>
  <c r="D27" i="15"/>
  <c r="P27" i="15" s="1"/>
  <c r="P19" i="15"/>
  <c r="P25" i="15"/>
  <c r="H27" i="15"/>
  <c r="P26" i="16"/>
  <c r="I27" i="15"/>
  <c r="P19" i="16"/>
  <c r="C27" i="17"/>
  <c r="P27" i="17" s="1"/>
  <c r="P17" i="15"/>
  <c r="P17" i="17"/>
  <c r="P19" i="14"/>
  <c r="C28" i="16"/>
  <c r="P28" i="16" s="1"/>
  <c r="P23" i="17"/>
  <c r="F19" i="16"/>
  <c r="F28" i="16" s="1"/>
  <c r="C3" i="13" l="1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<sst xmlns="http://schemas.openxmlformats.org/spreadsheetml/2006/main" count="146" uniqueCount="45">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</sst>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5" sqref="E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L26" sqref="L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35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5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5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35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5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35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35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5" workbookViewId="0">
      <selection activeCell="F25" sqref="F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82.5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82.5</v>
      </c>
    </row>
    <row r="12" spans="2:16" x14ac:dyDescent="0.35">
      <c r="B12" s="8" t="s">
        <v>15</v>
      </c>
      <c r="C12" s="11"/>
      <c r="D12" s="11"/>
      <c r="E12" s="11"/>
      <c r="F12" s="11">
        <v>1.5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>
        <f>F11*Params!$C$5*(1-Params!$C$3)-Params!$C$4</f>
        <v>10330.200000000001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43722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10330.200000000001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43722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6247.59</v>
      </c>
      <c r="D22" s="9">
        <v>6247.59</v>
      </c>
      <c r="E22" s="9">
        <v>6247.59</v>
      </c>
      <c r="F22" s="9">
        <v>6247.59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24990.36</v>
      </c>
    </row>
    <row r="23" spans="2:16" x14ac:dyDescent="0.35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>
        <f>1254.5+2486.31</f>
        <v>3740.81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14963.24</v>
      </c>
    </row>
    <row r="24" spans="2:16" x14ac:dyDescent="0.35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9988.4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39953.599999999999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1675.8000000000011</v>
      </c>
      <c r="D27" s="44">
        <f t="shared" si="3"/>
        <v>608.60000000000036</v>
      </c>
      <c r="E27" s="44">
        <f t="shared" si="3"/>
        <v>1142.2000000000007</v>
      </c>
      <c r="F27" s="44">
        <f t="shared" si="3"/>
        <v>341.80000000000109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3768.4000000000033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5" sqref="F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22</v>
      </c>
      <c r="C2" s="68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23</v>
      </c>
      <c r="C2" s="69"/>
    </row>
    <row r="3" spans="2:3" ht="17" customHeight="1" x14ac:dyDescent="0.35">
      <c r="B3" s="34" t="s">
        <v>24</v>
      </c>
      <c r="C3" s="35">
        <f>'2022'!P26+'2023'!P27+'2024'!P28+'2025'!P27</f>
        <v>5718.2800000000207</v>
      </c>
    </row>
    <row r="4" spans="2:3" ht="17" customHeight="1" x14ac:dyDescent="0.35">
      <c r="B4" s="34" t="s">
        <v>26</v>
      </c>
      <c r="C4" s="36">
        <f>SUM('2022'!P12)+('2023'!P12)+('2024'!P12)+'2025'!P12</f>
        <v>48</v>
      </c>
    </row>
    <row r="5" spans="2:3" x14ac:dyDescent="0.35">
      <c r="B5" t="s">
        <v>44</v>
      </c>
      <c r="C5">
        <f>(29*2.08)-C4</f>
        <v>12.32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2025-05-05T22:34:45Z</dcterms:modified>
</cp:coreProperties>
</file>