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4" i="14" l="1"/>
  <c r="F17" i="14"/>
  <c r="E20" i="14" l="1"/>
  <c r="F20" i="14"/>
  <c r="G20" i="14"/>
  <c r="H20" i="14"/>
  <c r="I20" i="14"/>
  <c r="J20" i="14"/>
  <c r="K20" i="14"/>
  <c r="L20" i="14"/>
  <c r="M20" i="14"/>
  <c r="N20" i="14"/>
  <c r="C20" i="14"/>
  <c r="D20" i="14" l="1"/>
  <c r="P31" i="14"/>
  <c r="P30" i="14"/>
  <c r="M28" i="14"/>
  <c r="G28" i="14"/>
  <c r="N26" i="14"/>
  <c r="M26" i="14"/>
  <c r="L26" i="14"/>
  <c r="L28" i="14" s="1"/>
  <c r="K26" i="14"/>
  <c r="J26" i="14"/>
  <c r="J28" i="14" s="1"/>
  <c r="I26" i="14"/>
  <c r="H26" i="14"/>
  <c r="G26" i="14"/>
  <c r="F26" i="14"/>
  <c r="F28" i="14" s="1"/>
  <c r="E26" i="14"/>
  <c r="D26" i="14"/>
  <c r="C26" i="14"/>
  <c r="P25" i="14"/>
  <c r="P24" i="14"/>
  <c r="E24" i="14"/>
  <c r="D24" i="14"/>
  <c r="P23" i="14"/>
  <c r="N28" i="14"/>
  <c r="K28" i="14"/>
  <c r="I28" i="14"/>
  <c r="H28" i="14"/>
  <c r="C28" i="14"/>
  <c r="P18" i="14"/>
  <c r="E17" i="14"/>
  <c r="E28" i="14" s="1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6" i="14" l="1"/>
  <c r="P8" i="14"/>
  <c r="D28" i="14"/>
  <c r="P28" i="14" s="1"/>
  <c r="C3" i="13" s="1"/>
  <c r="P20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<sst xmlns="http://schemas.openxmlformats.org/spreadsheetml/2006/main" count="44" uniqueCount="43">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</sst>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abSelected="1" topLeftCell="B28" workbookViewId="0">
      <selection activeCell="F32" sqref="F32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35">
      <c r="B7" s="9" t="s">
        <v>21</v>
      </c>
      <c r="C7" s="37"/>
      <c r="D7" s="37">
        <v>20</v>
      </c>
      <c r="E7" s="37">
        <v>21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62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2</v>
      </c>
      <c r="F8" s="63">
        <f t="shared" si="0"/>
        <v>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>
        <v>20</v>
      </c>
      <c r="E11" s="11">
        <v>21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62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>
        <f>D11*Params!$C$5*(1-Params!$C$3)-Params!$C$4</f>
        <v>11885</v>
      </c>
      <c r="E17" s="10">
        <f>E11*Params!$C$5*(1-Params!$C$3)-Params!$C$4</f>
        <v>12483</v>
      </c>
      <c r="F17" s="10">
        <f>F11*Params!$C$5*(1-Params!$C$3)-Params!$C$4</f>
        <v>12483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36851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42</v>
      </c>
      <c r="C19" s="64"/>
      <c r="D19" s="64">
        <v>-12875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5">
      <c r="B20" s="27" t="s">
        <v>2</v>
      </c>
      <c r="C20" s="28">
        <f>SUM(C17:C19)</f>
        <v>0</v>
      </c>
      <c r="D20" s="28">
        <f>SUM(D17:D19)</f>
        <v>-990</v>
      </c>
      <c r="E20" s="28">
        <f t="shared" ref="E20:N20" si="1">SUM(E17:E19)</f>
        <v>12483</v>
      </c>
      <c r="F20" s="28">
        <f t="shared" si="1"/>
        <v>12483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23976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/>
      <c r="D23" s="10">
        <v>6669.71</v>
      </c>
      <c r="E23" s="10">
        <v>6669.71</v>
      </c>
      <c r="F23" s="10">
        <v>6669.71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20009.13</v>
      </c>
    </row>
    <row r="24" spans="2:16" x14ac:dyDescent="0.35">
      <c r="B24" s="9" t="s">
        <v>8</v>
      </c>
      <c r="C24" s="10"/>
      <c r="D24" s="10">
        <f>1379.71+2793.7</f>
        <v>4173.41</v>
      </c>
      <c r="E24" s="10">
        <f>1379.71+2793.7</f>
        <v>4173.41</v>
      </c>
      <c r="F24" s="10">
        <f>1379.71+2793.7</f>
        <v>4173.41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12520.23</v>
      </c>
    </row>
    <row r="25" spans="2:16" x14ac:dyDescent="0.35">
      <c r="B25" s="55" t="s">
        <v>40</v>
      </c>
      <c r="C25" s="10"/>
      <c r="D25" s="10">
        <v>429.12</v>
      </c>
      <c r="E25" s="10">
        <v>445.57600000000002</v>
      </c>
      <c r="F25" s="10">
        <v>445.58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1320.2760000000001</v>
      </c>
    </row>
    <row r="26" spans="2:16" x14ac:dyDescent="0.35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11288.696</v>
      </c>
      <c r="F26" s="44">
        <f t="shared" si="2"/>
        <v>11288.699999999999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33849.635999999999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1194.3040000000001</v>
      </c>
      <c r="F28" s="47">
        <f t="shared" si="3"/>
        <v>1194.3000000000011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-9873.6359999999986</v>
      </c>
    </row>
    <row r="30" spans="2:16" x14ac:dyDescent="0.35">
      <c r="B30" s="62" t="s">
        <v>37</v>
      </c>
      <c r="C30" s="54"/>
      <c r="D30" s="54">
        <v>880</v>
      </c>
      <c r="E30" s="54">
        <v>924</v>
      </c>
      <c r="F30" s="54">
        <v>924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2728</v>
      </c>
    </row>
    <row r="31" spans="2:16" x14ac:dyDescent="0.35">
      <c r="B31" s="62" t="s">
        <v>38</v>
      </c>
      <c r="C31" s="54"/>
      <c r="D31" s="54">
        <v>429.12</v>
      </c>
      <c r="E31" s="54">
        <v>445.57600000000002</v>
      </c>
      <c r="F31" s="54">
        <v>445.58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1320.2760000000001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'2025'!P28</f>
        <v>-9873.6359999999986</v>
      </c>
    </row>
    <row r="4" spans="2:3" ht="17" customHeight="1" x14ac:dyDescent="0.35">
      <c r="B4" s="38" t="s">
        <v>39</v>
      </c>
      <c r="C4" s="40">
        <f>'2025'!P12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2025-05-05T22:14:56Z</dcterms:modified>
</cp:coreProperties>
</file>