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7" i="17" l="1"/>
  <c r="N25" i="17"/>
  <c r="M25" i="17"/>
  <c r="L25" i="17"/>
  <c r="K25" i="17"/>
  <c r="J25" i="17"/>
  <c r="I25" i="17"/>
  <c r="H25" i="17"/>
  <c r="G25" i="17"/>
  <c r="F25" i="17"/>
  <c r="C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C19" i="17"/>
  <c r="P18" i="17"/>
  <c r="E17" i="17"/>
  <c r="E19" i="17" s="1"/>
  <c r="D17" i="17"/>
  <c r="D19" i="17" s="1"/>
  <c r="D27" i="17" s="1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M25" i="16"/>
  <c r="J25" i="16"/>
  <c r="H25" i="16"/>
  <c r="E25" i="16"/>
  <c r="P24" i="16"/>
  <c r="N23" i="16"/>
  <c r="N25" i="16" s="1"/>
  <c r="M23" i="16"/>
  <c r="L23" i="16"/>
  <c r="L25" i="16" s="1"/>
  <c r="K23" i="16"/>
  <c r="K25" i="16" s="1"/>
  <c r="J23" i="16"/>
  <c r="I23" i="16"/>
  <c r="I25" i="16" s="1"/>
  <c r="H23" i="16"/>
  <c r="G23" i="16"/>
  <c r="G25" i="16" s="1"/>
  <c r="F23" i="16"/>
  <c r="F25" i="16" s="1"/>
  <c r="E23" i="16"/>
  <c r="D23" i="16"/>
  <c r="D25" i="16" s="1"/>
  <c r="C23" i="16"/>
  <c r="C25" i="16" s="1"/>
  <c r="P22" i="16"/>
  <c r="N19" i="16"/>
  <c r="N27" i="16" s="1"/>
  <c r="L19" i="16"/>
  <c r="I19" i="16"/>
  <c r="I27" i="16" s="1"/>
  <c r="F19" i="16"/>
  <c r="F27" i="16" s="1"/>
  <c r="D19" i="16"/>
  <c r="P18" i="16"/>
  <c r="N17" i="16"/>
  <c r="M17" i="16"/>
  <c r="M19" i="16" s="1"/>
  <c r="M27" i="16" s="1"/>
  <c r="L17" i="16"/>
  <c r="K17" i="16"/>
  <c r="K19" i="16" s="1"/>
  <c r="K27" i="16" s="1"/>
  <c r="J17" i="16"/>
  <c r="J19" i="16" s="1"/>
  <c r="J27" i="16" s="1"/>
  <c r="I17" i="16"/>
  <c r="H17" i="16"/>
  <c r="H19" i="16" s="1"/>
  <c r="H27" i="16" s="1"/>
  <c r="G17" i="16"/>
  <c r="G19" i="16" s="1"/>
  <c r="G27" i="16" s="1"/>
  <c r="F17" i="16"/>
  <c r="E17" i="16"/>
  <c r="E19" i="16" s="1"/>
  <c r="E27" i="16" s="1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G27" i="15"/>
  <c r="N25" i="15"/>
  <c r="L25" i="15"/>
  <c r="I25" i="15"/>
  <c r="H25" i="15"/>
  <c r="G25" i="15"/>
  <c r="F25" i="15"/>
  <c r="E25" i="15"/>
  <c r="D25" i="15"/>
  <c r="C25" i="15"/>
  <c r="P24" i="15"/>
  <c r="N23" i="15"/>
  <c r="M23" i="15"/>
  <c r="M25" i="15" s="1"/>
  <c r="L23" i="15"/>
  <c r="K23" i="15"/>
  <c r="K25" i="15" s="1"/>
  <c r="J23" i="15"/>
  <c r="J25" i="15" s="1"/>
  <c r="P22" i="15"/>
  <c r="N19" i="15"/>
  <c r="N27" i="15" s="1"/>
  <c r="L19" i="15"/>
  <c r="L27" i="15" s="1"/>
  <c r="K19" i="15"/>
  <c r="I19" i="15"/>
  <c r="I27" i="15" s="1"/>
  <c r="H19" i="15"/>
  <c r="H27" i="15" s="1"/>
  <c r="G19" i="15"/>
  <c r="F19" i="15"/>
  <c r="F27" i="15" s="1"/>
  <c r="E19" i="15"/>
  <c r="E27" i="15" s="1"/>
  <c r="D19" i="15"/>
  <c r="D27" i="15" s="1"/>
  <c r="C19" i="15"/>
  <c r="P18" i="15"/>
  <c r="P17" i="15"/>
  <c r="N17" i="15"/>
  <c r="M17" i="15"/>
  <c r="M19" i="15" s="1"/>
  <c r="M27" i="15" s="1"/>
  <c r="L17" i="15"/>
  <c r="K17" i="15"/>
  <c r="J17" i="15"/>
  <c r="J19" i="15" s="1"/>
  <c r="J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7" i="16" l="1"/>
  <c r="P25" i="15"/>
  <c r="P19" i="16"/>
  <c r="C27" i="16"/>
  <c r="P27" i="16" s="1"/>
  <c r="L27" i="16"/>
  <c r="E27" i="17"/>
  <c r="P25" i="17"/>
  <c r="K27" i="15"/>
  <c r="P19" i="17"/>
  <c r="P19" i="15"/>
  <c r="P25" i="16"/>
  <c r="P17" i="16"/>
  <c r="C27" i="17"/>
  <c r="P27" i="17" s="1"/>
  <c r="C27" i="15"/>
  <c r="P23" i="16"/>
  <c r="P23" i="15"/>
  <c r="P27" i="15" l="1"/>
  <c r="C3" i="13" s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<sst xmlns="http://schemas.openxmlformats.org/spreadsheetml/2006/main" count="110" uniqueCount="41">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</sst>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L25" sqref="L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M27" sqref="M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45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45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45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45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45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13" workbookViewId="0">
      <selection activeCell="E20" sqref="E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14.5</v>
      </c>
      <c r="E7" s="33">
        <v>16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52.5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-3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14.5</v>
      </c>
      <c r="E11" s="10">
        <v>16.5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53</v>
      </c>
    </row>
    <row r="12" spans="2:16" x14ac:dyDescent="0.45">
      <c r="B12" s="8" t="s">
        <v>15</v>
      </c>
      <c r="C12" s="11"/>
      <c r="D12" s="11">
        <v>3</v>
      </c>
      <c r="E12" s="11">
        <v>1.5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4.5</v>
      </c>
    </row>
    <row r="13" spans="2:16" x14ac:dyDescent="0.45">
      <c r="B13" s="8" t="s">
        <v>16</v>
      </c>
      <c r="C13" s="11"/>
      <c r="D13" s="11">
        <v>2.5</v>
      </c>
      <c r="E13" s="11">
        <v>3</v>
      </c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5.5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>
        <f>E11*Params!$C$5*(1-Params!$C$3)-Params!$C$4</f>
        <v>8274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26593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8274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26593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5983.68</v>
      </c>
      <c r="D22" s="9">
        <v>5341.16</v>
      </c>
      <c r="E22" s="9">
        <v>5205.67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16530.510000000002</v>
      </c>
    </row>
    <row r="23" spans="2:16" x14ac:dyDescent="0.45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>
        <f>1049.97+2109.24</f>
        <v>3159.21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10016.150000000001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8364.880000000001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26546.660000000003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-90.880000000001019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46.339999999996508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'2023'!P27+'2024'!P27+'2025'!P27</f>
        <v>-1585.3600000000058</v>
      </c>
    </row>
    <row r="4" spans="2:3" ht="17" customHeight="1" x14ac:dyDescent="0.45">
      <c r="B4" s="34" t="s">
        <v>26</v>
      </c>
      <c r="C4" s="36">
        <f>SUM('2023'!P12)+('2024'!P12)+'2025'!P12</f>
        <v>30.5</v>
      </c>
    </row>
    <row r="5" spans="2:3" x14ac:dyDescent="0.45">
      <c r="B5" t="s">
        <v>40</v>
      </c>
      <c r="C5">
        <f>(19*2.08)-C4</f>
        <v>9.0200000000000031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2025-04-08T21:56:42Z</dcterms:modified>
</cp:coreProperties>
</file>