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D5A48243-22F8-4126-B455-970B31C7F0D9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'2025'!$B$24</definedName>
    <definedName name="SORTIES_CHARGES_SOCIALES_PATRONALES">#REF!</definedName>
    <definedName name="SORTIES_FRAIS_KM" localSheetId="0">'2025'!$B$25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20" i="14" l="1"/>
  <c r="D26" i="14" l="1"/>
  <c r="E26" i="14"/>
  <c r="F26" i="14"/>
  <c r="G26" i="14"/>
  <c r="H26" i="14"/>
  <c r="I26" i="14"/>
  <c r="J26" i="14"/>
  <c r="K26" i="14"/>
  <c r="L26" i="14"/>
  <c r="M26" i="14"/>
  <c r="N26" i="14"/>
  <c r="P31" i="14"/>
  <c r="P30" i="14"/>
  <c r="P25" i="14"/>
  <c r="P23" i="14"/>
  <c r="L20" i="14"/>
  <c r="K20" i="14"/>
  <c r="J20" i="14"/>
  <c r="I20" i="14"/>
  <c r="H20" i="14"/>
  <c r="G20" i="14"/>
  <c r="F20" i="14"/>
  <c r="E20" i="14"/>
  <c r="D20" i="14"/>
  <c r="P18" i="14"/>
  <c r="N20" i="14"/>
  <c r="M20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8" i="14" l="1"/>
  <c r="P8" i="14"/>
  <c r="H28" i="14"/>
  <c r="K28" i="14"/>
  <c r="D28" i="14"/>
  <c r="L28" i="14"/>
  <c r="J28" i="14"/>
  <c r="F28" i="14"/>
  <c r="G28" i="14"/>
  <c r="I28" i="14"/>
  <c r="M28" i="14"/>
  <c r="N28" i="14"/>
  <c r="C24" i="14" l="1"/>
  <c r="C17" i="14"/>
  <c r="P17" i="14" l="1"/>
  <c r="C26" i="14"/>
  <c r="P26" i="14" s="1"/>
  <c r="P24" i="14"/>
  <c r="P20" i="14" l="1"/>
  <c r="C28" i="14"/>
  <c r="P28" i="14" s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<sst xmlns="http://schemas.openxmlformats.org/spreadsheetml/2006/main" count="44" uniqueCount="43">
  <si>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</si>
  <si>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</si>
  <si>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</si>
  <si>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</si>
  <si>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</si>
  <si>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</si>
  <si>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</si>
  <si>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</si>
  <si>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</si>
  <si>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</si>
  <si>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</si>
  <si>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</si>
  <si>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</si>
  <si>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</si>
  <si>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</si>
  <si>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</si>
  <si>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</si>
  <si>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</si>
  <si>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</si>
  <si>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</si>
  <si>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</si>
  <si>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</si>
  <si>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</si>
  <si>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</si>
  <si>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</si>
  <si>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</si>
  <si>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</si>
  <si>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</si>
  <si>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</si>
  <si>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</si>
  <si>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</si>
  <si>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</si>
  <si>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</si>
  <si>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</si>
  <si>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</si>
  <si>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</si>
  <si>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</si>
  <si>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</si>
  <si>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</si>
  <si>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</si>
  <si>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</si>
  <si>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</si>
  <si>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NETPOWER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</si>
</sst>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1"/>
  <sheetViews>
    <sheetView tabSelected="1" topLeftCell="B1" workbookViewId="0">
      <selection activeCell="D7" sqref="D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12271.4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12271.4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42</v>
      </c>
      <c r="C19" s="64">
        <v>-2955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SUM(C17:C19)</f>
        <v>9316.4</v>
      </c>
      <c r="D20" s="28">
        <f t="shared" ref="D20:N20" si="1">SUM(D17:D18)</f>
        <v>0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9316.4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5938.84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5938.84</v>
      </c>
    </row>
    <row r="24" spans="2:16" x14ac:dyDescent="0.3">
      <c r="B24" s="9" t="s">
        <v>8</v>
      </c>
      <c r="C24" s="10">
        <f>1341.12+2561.91</f>
        <v>3903.0299999999997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3903.0299999999997</v>
      </c>
    </row>
    <row r="25" spans="2:16" x14ac:dyDescent="0.3">
      <c r="B25" s="55" t="s">
        <v>40</v>
      </c>
      <c r="C25" s="10">
        <v>548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548</v>
      </c>
    </row>
    <row r="26" spans="2:16" x14ac:dyDescent="0.3">
      <c r="B26" s="8" t="s">
        <v>3</v>
      </c>
      <c r="C26" s="44">
        <f t="shared" ref="C26:N26" si="2">SUM(C23:C25)</f>
        <v>10389.869999999999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10389.869999999999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C20-C26</f>
        <v>-1073.4699999999993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-1073.4699999999993</v>
      </c>
    </row>
    <row r="30" spans="2:16" x14ac:dyDescent="0.3">
      <c r="B30" s="62" t="s">
        <v>37</v>
      </c>
      <c r="C30" s="54">
        <v>1320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1320</v>
      </c>
    </row>
    <row r="31" spans="2:16" x14ac:dyDescent="0.3">
      <c r="B31" s="62" t="s">
        <v>38</v>
      </c>
      <c r="C31" s="54">
        <v>548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548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'2025'!P28</f>
        <v>-1073.4699999999993</v>
      </c>
    </row>
    <row r="4" spans="2:3" ht="16.95" customHeight="1" x14ac:dyDescent="0.3">
      <c r="B4" s="38" t="s">
        <v>39</v>
      </c>
      <c r="C4" s="40">
        <f>'2025'!P12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2025-03-06T03:06:31Z</dcterms:modified>
</cp:coreProperties>
</file>