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CD83DE2D-4B13-4AA9-BE28-2A432E7B76EE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2" i="16"/>
  <c r="P31" i="16"/>
  <c r="P34" i="16" s="1"/>
  <c r="M27" i="16"/>
  <c r="G27" i="16"/>
  <c r="E27" i="16"/>
  <c r="P26" i="16"/>
  <c r="P25" i="16"/>
  <c r="N27" i="16"/>
  <c r="L27" i="16"/>
  <c r="K27" i="16"/>
  <c r="J27" i="16"/>
  <c r="I27" i="16"/>
  <c r="H27" i="16"/>
  <c r="F27" i="16"/>
  <c r="D27" i="16"/>
  <c r="P23" i="16"/>
  <c r="P19" i="16"/>
  <c r="N20" i="16"/>
  <c r="M20" i="16"/>
  <c r="L20" i="16"/>
  <c r="K20" i="16"/>
  <c r="J20" i="16"/>
  <c r="J29" i="16" s="1"/>
  <c r="I20" i="16"/>
  <c r="I29" i="16" s="1"/>
  <c r="H20" i="16"/>
  <c r="G20" i="16"/>
  <c r="G29" i="16" s="1"/>
  <c r="F20" i="16"/>
  <c r="E20" i="16"/>
  <c r="D20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C27" i="15"/>
  <c r="P26" i="15"/>
  <c r="P25" i="15"/>
  <c r="N24" i="15"/>
  <c r="N27" i="15" s="1"/>
  <c r="N29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P23" i="15"/>
  <c r="M20" i="15"/>
  <c r="M29" i="15" s="1"/>
  <c r="K20" i="15"/>
  <c r="J20" i="15"/>
  <c r="J29" i="15" s="1"/>
  <c r="P19" i="15"/>
  <c r="N18" i="15"/>
  <c r="N20" i="15" s="1"/>
  <c r="M18" i="15"/>
  <c r="L18" i="15"/>
  <c r="L20" i="15" s="1"/>
  <c r="L29" i="15" s="1"/>
  <c r="K18" i="15"/>
  <c r="J18" i="15"/>
  <c r="I18" i="15"/>
  <c r="I20" i="15" s="1"/>
  <c r="H18" i="15"/>
  <c r="H20" i="15" s="1"/>
  <c r="G18" i="15"/>
  <c r="G20" i="15" s="1"/>
  <c r="F18" i="15"/>
  <c r="F20" i="15" s="1"/>
  <c r="E18" i="15"/>
  <c r="E20" i="15" s="1"/>
  <c r="E29" i="15" s="1"/>
  <c r="D18" i="15"/>
  <c r="D20" i="15" s="1"/>
  <c r="D29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M27" i="14"/>
  <c r="K27" i="14"/>
  <c r="C27" i="14"/>
  <c r="P26" i="14"/>
  <c r="P25" i="14"/>
  <c r="N24" i="14"/>
  <c r="N27" i="14" s="1"/>
  <c r="M24" i="14"/>
  <c r="L24" i="14"/>
  <c r="L27" i="14" s="1"/>
  <c r="K24" i="14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C24" i="14"/>
  <c r="P23" i="14"/>
  <c r="M20" i="14"/>
  <c r="G20" i="14"/>
  <c r="G29" i="14" s="1"/>
  <c r="E20" i="14"/>
  <c r="P19" i="14"/>
  <c r="N18" i="14"/>
  <c r="N20" i="14" s="1"/>
  <c r="M18" i="14"/>
  <c r="L18" i="14"/>
  <c r="L20" i="14" s="1"/>
  <c r="L29" i="14" s="1"/>
  <c r="K18" i="14"/>
  <c r="K20" i="14" s="1"/>
  <c r="J18" i="14"/>
  <c r="J20" i="14" s="1"/>
  <c r="J29" i="14" s="1"/>
  <c r="I18" i="14"/>
  <c r="I20" i="14" s="1"/>
  <c r="I29" i="14" s="1"/>
  <c r="H18" i="14"/>
  <c r="H20" i="14" s="1"/>
  <c r="H29" i="14" s="1"/>
  <c r="G18" i="14"/>
  <c r="F18" i="14"/>
  <c r="F20" i="14" s="1"/>
  <c r="E18" i="14"/>
  <c r="D18" i="14"/>
  <c r="D20" i="14" s="1"/>
  <c r="D29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9" i="14" l="1"/>
  <c r="P35" i="14"/>
  <c r="F29" i="15"/>
  <c r="P8" i="16"/>
  <c r="K29" i="15"/>
  <c r="E29" i="16"/>
  <c r="P8" i="14"/>
  <c r="M29" i="14"/>
  <c r="F29" i="14"/>
  <c r="N29" i="14"/>
  <c r="I29" i="15"/>
  <c r="P35" i="15"/>
  <c r="P27" i="14"/>
  <c r="P24" i="15"/>
  <c r="P8" i="15"/>
  <c r="P35" i="16"/>
  <c r="E29" i="14"/>
  <c r="P18" i="15"/>
  <c r="M29" i="16"/>
  <c r="H29" i="16"/>
  <c r="D29" i="16"/>
  <c r="K29" i="16"/>
  <c r="L29" i="16"/>
  <c r="F29" i="16"/>
  <c r="N29" i="16"/>
  <c r="P27" i="15"/>
  <c r="G29" i="15"/>
  <c r="C29" i="14"/>
  <c r="P20" i="14"/>
  <c r="P20" i="15"/>
  <c r="H29" i="15"/>
  <c r="P24" i="14"/>
  <c r="P18" i="14"/>
  <c r="C29" i="15"/>
  <c r="P29" i="14" l="1"/>
  <c r="P29" i="15"/>
  <c r="C24" i="16"/>
  <c r="C18" i="16"/>
  <c r="C20" i="16" l="1"/>
  <c r="P18" i="16"/>
  <c r="P24" i="16"/>
  <c r="C27" i="16"/>
  <c r="P27" i="16" s="1"/>
  <c r="P20" i="16" l="1"/>
  <c r="C29" i="16"/>
  <c r="P29" i="16" s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<sst xmlns="http://schemas.openxmlformats.org/spreadsheetml/2006/main" count="130" uniqueCount="49">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</sst>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A3"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CF0B-EC63-40EF-AFCE-42CC137124AA}">
  <dimension ref="B1:P35"/>
  <sheetViews>
    <sheetView topLeftCell="A3" workbookViewId="0">
      <selection activeCell="M27" sqref="M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3C60-2601-4B56-8250-603FFACF3552}">
  <dimension ref="B1:P35"/>
  <sheetViews>
    <sheetView topLeftCell="A3" workbookViewId="0">
      <selection activeCell="C18" sqref="C1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3">
      <c r="B7" s="9" t="s">
        <v>21</v>
      </c>
      <c r="C7" s="37">
        <v>16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16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16</v>
      </c>
    </row>
    <row r="12" spans="2:16" x14ac:dyDescent="0.3">
      <c r="B12" s="9" t="s">
        <v>16</v>
      </c>
      <c r="C12" s="12">
        <v>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7432.2000000000007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7432.2000000000007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5346.06</v>
      </c>
    </row>
    <row r="24" spans="2:16" x14ac:dyDescent="0.3">
      <c r="B24" s="9" t="s">
        <v>8</v>
      </c>
      <c r="C24" s="10">
        <f>1125.19+1939.68</f>
        <v>3064.87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3064.87</v>
      </c>
    </row>
    <row r="25" spans="2:16" x14ac:dyDescent="0.3">
      <c r="B25" s="55" t="s">
        <v>40</v>
      </c>
      <c r="C25" s="56">
        <v>225.12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225.12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0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8636.0500000000011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-1203.8500000000004</v>
      </c>
    </row>
    <row r="31" spans="2:16" x14ac:dyDescent="0.3">
      <c r="B31" s="63" t="s">
        <v>37</v>
      </c>
      <c r="C31" s="54">
        <v>368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368</v>
      </c>
    </row>
    <row r="32" spans="2:16" x14ac:dyDescent="0.3">
      <c r="B32" s="63" t="s">
        <v>38</v>
      </c>
      <c r="C32" s="54">
        <v>225.12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225.12</v>
      </c>
    </row>
    <row r="34" spans="14:16" x14ac:dyDescent="0.3">
      <c r="N34" s="54" t="s">
        <v>44</v>
      </c>
      <c r="P34" s="62">
        <f>(P31*0.34) + 1330</f>
        <v>1455.12</v>
      </c>
    </row>
    <row r="35" spans="14:16" x14ac:dyDescent="0.3">
      <c r="N35" s="54" t="s">
        <v>45</v>
      </c>
      <c r="P35" s="62">
        <f>P34-P32</f>
        <v>1230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-1611.7959999999939</v>
      </c>
    </row>
    <row r="4" spans="2:3" ht="16.95" customHeight="1" x14ac:dyDescent="0.3">
      <c r="B4" s="38" t="s">
        <v>39</v>
      </c>
      <c r="C4" s="40">
        <f>'2023'!P12+'2024'!P12+'2025'!P12</f>
        <v>49</v>
      </c>
    </row>
    <row r="5" spans="2:3" x14ac:dyDescent="0.3">
      <c r="B5" t="s">
        <v>48</v>
      </c>
      <c r="C5">
        <f>(2.08*24)-C4</f>
        <v>0.92000000000000171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2025-02-06T12:55:35Z</dcterms:modified>
</cp:coreProperties>
</file>