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3C77AF6F-80E7-4259-8AC4-BF3A88242E44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'2025'!$B$30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'2025'!$B$29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5" i="14"/>
  <c r="E25" i="14"/>
  <c r="F25" i="14"/>
  <c r="G25" i="14"/>
  <c r="H25" i="14"/>
  <c r="I25" i="14"/>
  <c r="J25" i="14"/>
  <c r="K25" i="14"/>
  <c r="L25" i="14"/>
  <c r="M25" i="14"/>
  <c r="N25" i="14"/>
  <c r="P30" i="14"/>
  <c r="P29" i="14"/>
  <c r="P24" i="14"/>
  <c r="P22" i="14"/>
  <c r="L19" i="14"/>
  <c r="K19" i="14"/>
  <c r="J19" i="14"/>
  <c r="I19" i="14"/>
  <c r="H19" i="14"/>
  <c r="G19" i="14"/>
  <c r="F19" i="14"/>
  <c r="E19" i="14"/>
  <c r="D19" i="14"/>
  <c r="P18" i="14"/>
  <c r="N19" i="14"/>
  <c r="M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7" i="14" l="1"/>
  <c r="P8" i="14"/>
  <c r="H27" i="14"/>
  <c r="K27" i="14"/>
  <c r="D27" i="14"/>
  <c r="L27" i="14"/>
  <c r="J27" i="14"/>
  <c r="F27" i="14"/>
  <c r="G27" i="14"/>
  <c r="I27" i="14"/>
  <c r="M27" i="14"/>
  <c r="N27" i="14"/>
  <c r="C23" i="14" l="1"/>
  <c r="C17" i="14"/>
  <c r="C19" i="14" l="1"/>
  <c r="P17" i="14"/>
  <c r="C25" i="14"/>
  <c r="P25" i="14" s="1"/>
  <c r="P23" i="14"/>
  <c r="C27" i="14" l="1"/>
  <c r="P27" i="14" s="1"/>
  <c r="C3" i="13" s="1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3" authorId="0" shapeId="0" xr:uid="{6076D442-ABA4-4C1B-ACF0-B5E69EC48DB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- 8675 : solde de netpower Consulting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<sst xmlns="http://schemas.openxmlformats.org/spreadsheetml/2006/main" count="44" uniqueCount="43">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</sst>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abSelected="1" topLeftCell="B1" workbookViewId="0">
      <selection activeCell="C13" sqref="C1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21.5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21.5</v>
      </c>
    </row>
    <row r="8" spans="2:16" x14ac:dyDescent="0.3">
      <c r="B8" s="18" t="s">
        <v>22</v>
      </c>
      <c r="C8" s="63">
        <f t="shared" ref="C8:N8" si="0">C7-C6</f>
        <v>2.5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21.5</v>
      </c>
    </row>
    <row r="12" spans="2:16" x14ac:dyDescent="0.3">
      <c r="B12" s="9" t="s">
        <v>16</v>
      </c>
      <c r="C12" s="12">
        <v>0.5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12683.1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12683.1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12683.1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12683.1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6677.47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6677.47</v>
      </c>
    </row>
    <row r="23" spans="2:16" x14ac:dyDescent="0.3">
      <c r="B23" s="9" t="s">
        <v>8</v>
      </c>
      <c r="C23" s="10">
        <f>1379.89+2795.87</f>
        <v>4175.76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4175.76</v>
      </c>
    </row>
    <row r="24" spans="2:16" x14ac:dyDescent="0.3">
      <c r="B24" s="55" t="s">
        <v>40</v>
      </c>
      <c r="C24" s="10"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0</v>
      </c>
    </row>
    <row r="25" spans="2:16" x14ac:dyDescent="0.3">
      <c r="B25" s="8" t="s">
        <v>3</v>
      </c>
      <c r="C25" s="44">
        <f t="shared" ref="C25:N25" si="2">SUM(C22:C24)</f>
        <v>10853.23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10853.23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1829.8700000000008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1829.8700000000008</v>
      </c>
    </row>
    <row r="29" spans="2:16" x14ac:dyDescent="0.3">
      <c r="B29" s="62" t="s">
        <v>37</v>
      </c>
      <c r="C29" s="54">
        <v>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0</v>
      </c>
    </row>
    <row r="30" spans="2:16" x14ac:dyDescent="0.3">
      <c r="B30" s="62" t="s">
        <v>38</v>
      </c>
      <c r="C30" s="54">
        <v>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645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'2025'!P27+(-8675)</f>
        <v>-6845.1299999999992</v>
      </c>
    </row>
    <row r="4" spans="2:3" ht="16.95" customHeight="1" x14ac:dyDescent="0.3">
      <c r="B4" s="38" t="s">
        <v>39</v>
      </c>
      <c r="C4" s="40">
        <f>'2025'!P12</f>
        <v>0.5</v>
      </c>
    </row>
    <row r="5" spans="2:3" x14ac:dyDescent="0.3">
      <c r="B5" t="s">
        <v>42</v>
      </c>
      <c r="C5">
        <f>(2.08*1)-C4</f>
        <v>1.58</v>
      </c>
    </row>
  </sheetData>
  <mergeCells count="1">
    <mergeCell ref="B2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2025-02-06T15:05:39Z</dcterms:modified>
</cp:coreProperties>
</file>