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A0A368F8-2940-4643-877D-6306ABF927F4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<sst xmlns="http://schemas.openxmlformats.org/spreadsheetml/2006/main" count="74" uniqueCount="40">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</sst>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7"/>
  <x:sheetViews>
    <x:sheetView tabSelected="1" workbookViewId="0">
      <x:selection activeCell="I25" sqref="I25:N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209</x:v>
      </x:c>
    </x:row>
    <x:row r="7">
      <x:c r="B7" s="8" t="s">
        <x:v>20</x:v>
      </x:c>
      <x:c r="C7" s="33">
        <x:v>22</x:v>
      </x:c>
      <x:c r="D7" s="33">
        <x:v>21</x:v>
      </x:c>
      <x:c r="E7" s="33">
        <x:v>20</x:v>
      </x:c>
      <x:c r="F7" s="33">
        <x:v>21</x:v>
      </x:c>
      <x:c r="G7" s="33">
        <x:v>17</x:v>
      </x:c>
      <x:c r="H7" s="33">
        <x:v>18</x:v>
      </x:c>
      <x:c r="I7" s="33">
        <x:v>22</x:v>
      </x:c>
      <x:c r="J7" s="33">
        <x:v>19</x:v>
      </x:c>
      <x:c r="K7" s="33">
        <x:v>20</x:v>
      </x:c>
      <x:c r="L7" s="33">
        <x:v>22</x:v>
      </x:c>
      <x:c r="M7" s="33">
        <x:v>18</x:v>
      </x:c>
      <x:c r="N7" s="33">
        <x:v>5</x:v>
      </x:c>
      <x:c r="O7" s="31"/>
      <x:c r="P7" s="52">
        <x:f>SUM(C7:N7)</x:f>
        <x:v>220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20</x:v>
      </x:c>
      <x:c r="F11" s="10">
        <x:v>21</x:v>
      </x:c>
      <x:c r="G11" s="10">
        <x:v>17</x:v>
      </x:c>
      <x:c r="H11" s="10">
        <x:v>18.5</x:v>
      </x:c>
      <x:c r="I11" s="10">
        <x:v>22</x:v>
      </x:c>
      <x:c r="J11" s="10">
        <x:v>19</x:v>
      </x:c>
      <x:c r="K11" s="10">
        <x:v>20</x:v>
      </x:c>
      <x:c r="L11" s="10">
        <x:v>22</x:v>
      </x:c>
      <x:c r="M11" s="10">
        <x:v>18</x:v>
      </x:c>
      <x:c r="N11" s="10">
        <x:v>5</x:v>
      </x:c>
      <x:c r="P11" s="53">
        <x:f>SUM(C11:N11)</x:f>
        <x:v>220.5</x:v>
      </x:c>
    </x:row>
    <x:row r="12">
      <x:c r="B12" s="8" t="s">
        <x:v>15</x:v>
      </x:c>
      <x:c r="C12" s="11"/>
      <x:c r="D12" s="11"/>
      <x:c r="E12" s="11">
        <x:v>1</x:v>
      </x:c>
      <x:c r="F12" s="11"/>
      <x:c r="G12" s="11">
        <x:v>2</x:v>
      </x:c>
      <x:c r="H12" s="11">
        <x:v>1.5</x:v>
      </x:c>
      <x:c r="I12" s="11">
        <x:v>1</x:v>
      </x:c>
      <x:c r="J12" s="11">
        <x:v>2</x:v>
      </x:c>
      <x:c r="K12" s="11">
        <x:v>1</x:v>
      </x:c>
      <x:c r="L12" s="11">
        <x:v>1</x:v>
      </x:c>
      <x:c r="M12" s="11">
        <x:v>1</x:v>
      </x:c>
      <x:c r="N12" s="11">
        <x:v>16</x:v>
      </x:c>
      <x:c r="P12" s="53">
        <x:f>SUM(C12:N12)</x:f>
        <x:v>10.5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8619</x:v>
      </x:c>
      <x:c r="E17" s="9">
        <x:f>E11*Params!$C$5*(1-Params!$C$3)-Params!$C$4</x:f>
        <x:v>8205</x:v>
      </x:c>
      <x:c r="F17" s="9">
        <x:f>F11*Params!$C$5*(1-Params!$C$3)-Params!$C$4</x:f>
        <x:v>8619</x:v>
      </x:c>
      <x:c r="G17" s="9">
        <x:f>G11*Params!$C$5*(1-Params!$C$3)-Params!$C$4</x:f>
        <x:v>6963</x:v>
      </x:c>
      <x:c r="H17" s="9">
        <x:f>H11*Params!$C$5*(1-Params!$C$3)-Params!$C$4</x:f>
        <x:v>7584</x:v>
      </x:c>
      <x:c r="I17" s="9">
        <x:f>I11*Params!$C$5*(1-Params!$C$3)-Params!$C$4</x:f>
        <x:v>9033</x:v>
      </x:c>
      <x:c r="J17" s="9">
        <x:f>J11*Params!$C$5*(1-Params!$C$3)-Params!$C$4</x:f>
        <x:v>7791</x:v>
      </x:c>
      <x:c r="K17" s="9">
        <x:f>K11*Params!$C$5*(1-Params!$C$3)-Params!$C$4</x:f>
        <x:v>8205</x:v>
      </x:c>
      <x:c r="L17" s="9">
        <x:f>L11*Params!$C$5*(1-Params!$C$3)-Params!$C$4</x:f>
        <x:v>9033</x:v>
      </x:c>
      <x:c r="M17" s="9">
        <x:f>M11*Params!$C$5*(1-Params!$C$3)-Params!$C$4</x:f>
        <x:v>7377</x:v>
      </x:c>
      <x:c r="N17" s="9">
        <x:f>N11*Params!$C$5*(1-Params!$C$3)-Params!$C$4</x:f>
      </x:c>
      <x:c r="O17" s="4"/>
      <x:c r="P17" s="37">
        <x:f>SUM(C17:N17)</x:f>
        <x:v>90462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90462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4996.62</x:v>
      </x:c>
      <x:c r="D22" s="9">
        <x:v>4996.62</x:v>
      </x:c>
      <x:c r="E22" s="9">
        <x:v>4996.62</x:v>
      </x:c>
      <x:c r="F22" s="9">
        <x:v>5016.2</x:v>
      </x:c>
      <x:c r="G22" s="9">
        <x:v>5016.2</x:v>
      </x:c>
      <x:c r="H22" s="9">
        <x:v>5016.2</x:v>
      </x:c>
      <x:c r="I22" s="9">
        <x:v>5016.2</x:v>
      </x:c>
      <x:c r="J22" s="9">
        <x:v>5016.2</x:v>
      </x:c>
      <x:c r="K22" s="9">
        <x:v>5016.2</x:v>
      </x:c>
      <x:c r="L22" s="9">
        <x:v>5016.2</x:v>
      </x:c>
      <x:c r="M22" s="9">
        <x:v>5016.2</x:v>
      </x:c>
      <x:c r="N22" s="9">
        <x:v>5016.2</x:v>
      </x:c>
      <x:c r="O22" s="4"/>
      <x:c r="P22" s="39">
        <x:f>SUM(C22:N22)</x:f>
        <x:v>55119.45999999999</x:v>
      </x:c>
    </x:row>
    <x:row r="23">
      <x:c r="B23" s="8" t="s">
        <x:v>8</x:v>
      </x:c>
      <x:c r="C23" s="9">
        <x:f>1066.03+1747.18</x:f>
        <x:v>2813.21</x:v>
      </x:c>
      <x:c r="D23" s="9">
        <x:f>1066.03+1745.46</x:f>
        <x:v>2811.49</x:v>
      </x:c>
      <x:c r="E23" s="9">
        <x:f>1066.03+1745.46</x:f>
        <x:v>2811.49</x:v>
      </x:c>
      <x:c r="F23" s="9">
        <x:f>1054.25+1731.65</x:f>
        <x:v>2785.9</x:v>
      </x:c>
      <x:c r="G23" s="9">
        <x:f>1054.25+1731.65</x:f>
        <x:v>2785.9</x:v>
      </x:c>
      <x:c r="H23" s="9">
        <x:f>1054.25+1734.56</x:f>
        <x:v>2788.81</x:v>
      </x:c>
      <x:c r="I23" s="9">
        <x:f>1054.25+1736.22</x:f>
        <x:v>2790.4700000000003</x:v>
      </x:c>
      <x:c r="J23" s="9">
        <x:f>1054.25+1735.5</x:f>
        <x:v>2789.75</x:v>
      </x:c>
      <x:c r="K23" s="9">
        <x:f>1054.25+1736.96</x:f>
        <x:v>2791.21</x:v>
      </x:c>
      <x:c r="L23" s="9">
        <x:f>1054.25+1735.5</x:f>
        <x:v>2789.75</x:v>
      </x:c>
      <x:c r="M23" s="9">
        <x:f>1054.25+1735.5</x:f>
        <x:v>2789.75</x:v>
      </x:c>
      <x:c r="N23" s="9">
        <x:f>1054.25+1735.5</x:f>
      </x:c>
      <x:c r="O23" s="4"/>
      <x:c r="P23" s="39">
        <x:f>SUM(C23:N23)</x:f>
        <x:v>30747.73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>
        <x:v>1253.33</x:v>
      </x:c>
      <x:c r="J24" s="61"/>
      <x:c r="K24" s="61"/>
      <x:c r="L24" s="61"/>
      <x:c r="M24" s="61"/>
      <x:c r="N24" s="61"/>
      <x:c r="O24" s="4"/>
      <x:c r="P24" s="39">
        <x:f>SUM(C24:N24)</x:f>
        <x:v>1253.33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87120.51999999999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3341.4800000000005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'2023'!P26+'2024'!P27</x:f>
        <x:v>5011.1300000000037</x:v>
      </x:c>
    </x:row>
    <x:row r="4" spans="2:3" ht="16.95" customHeight="1" x14ac:dyDescent="0.3">
      <x:c r="B4" s="34" t="s">
        <x:v>26</x:v>
      </x:c>
      <x:c r="C4" s="36">
        <x:f>SUM('2023'!P12)+('2024'!P12)</x:f>
        <x:v>18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2025-01-03T10:02:19Z</dcterms:modified>
</cp:coreProperties>
</file>