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04CDEF73-EB41-4279-A46B-55AB97DD8812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'2024'!$B$30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<sst xmlns="http://schemas.openxmlformats.org/spreadsheetml/2006/main" count="45" uniqueCount="44">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</sst>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abSelected="1" topLeftCell="B1" workbookViewId="0">
      <x:selection activeCell="P33" sqref="P33"/>
    </x:sheetView>
  </x:sheetViews>
  <x:sheetFormatPr baseColWidth="10" defaultRowHeight="14.4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14</x:v>
      </x:c>
      <x:c r="K6" s="37">
        <x:v>15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124</x:v>
      </x:c>
    </x:row>
    <x:row r="7">
      <x:c r="B7" s="9" t="s">
        <x:v>21</x:v>
      </x:c>
      <x:c r="C7" s="37"/>
      <x:c r="D7" s="37"/>
      <x:c r="E7" s="37"/>
      <x:c r="F7" s="37"/>
      <x:c r="G7" s="37">
        <x:v>18</x:v>
      </x:c>
      <x:c r="H7" s="37">
        <x:v>20</x:v>
      </x:c>
      <x:c r="I7" s="37">
        <x:v>23</x:v>
      </x:c>
      <x:c r="J7" s="37">
        <x:v>10</x:v>
      </x:c>
      <x:c r="K7" s="37">
        <x:v>15</x:v>
      </x:c>
      <x:c r="L7" s="37">
        <x:v>23</x:v>
      </x:c>
      <x:c r="M7" s="37">
        <x:v>19</x:v>
      </x:c>
      <x:c r="N7" s="37">
        <x:v>15</x:v>
      </x:c>
      <x:c r="O7" s="36"/>
      <x:c r="P7" s="57">
        <x:f>SUM(C7:N7)</x:f>
        <x:v>128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4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>
        <x:v>18</x:v>
      </x:c>
      <x:c r="H11" s="11">
        <x:v>20</x:v>
      </x:c>
      <x:c r="I11" s="11">
        <x:v>23</x:v>
      </x:c>
      <x:c r="J11" s="11">
        <x:v>10</x:v>
      </x:c>
      <x:c r="K11" s="11">
        <x:v>15</x:v>
      </x:c>
      <x:c r="L11" s="11">
        <x:v>23</x:v>
      </x:c>
      <x:c r="M11" s="11">
        <x:v>19</x:v>
      </x:c>
      <x:c r="N11" s="11">
        <x:v>15</x:v>
      </x:c>
      <x:c r="P11" s="58">
        <x:f>SUM(C11:N11)</x:f>
        <x:v>128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>
        <x:v>11</x:v>
      </x:c>
      <x:c r="K12" s="12">
        <x:v>0</x:v>
      </x:c>
      <x:c r="L12" s="12"/>
      <x:c r="M12" s="12"/>
      <x:c r="N12" s="12">
        <x:v>6</x:v>
      </x:c>
      <x:c r="P12" s="58">
        <x:f>SUM(C12:N12)</x:f>
        <x:v>12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6</x:v>
      </x:c>
      <x:c r="L13" s="12"/>
      <x:c r="M13" s="12"/>
      <x:c r="N13" s="12"/>
      <x:c r="P13" s="58">
        <x:f>SUM(C13:N13)</x:f>
        <x:v>6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5224.2</x:v>
      </x:c>
      <x:c r="H17" s="10">
        <x:f>H11*Params!$C$5*(1-Params!$C$3)-Params!$C$4</x:f>
        <x:v>5813</x:v>
      </x:c>
      <x:c r="I17" s="10">
        <x:f>I11*Params!$C$5*(1-Params!$C$3)-Params!$C$4</x:f>
        <x:v>6696.200000000001</x:v>
      </x:c>
      <x:c r="J17" s="10">
        <x:f>J11*Params!$C$5*(1-Params!$C$3)-Params!$C$4</x:f>
        <x:v>2869</x:v>
      </x:c>
      <x:c r="K17" s="10">
        <x:f>K11*Params!$C$5*(1-Params!$C$3)-Params!$C$4</x:f>
        <x:v>4341</x:v>
      </x:c>
      <x:c r="L17" s="10">
        <x:f>L11*Params!$C$5*(1-Params!$C$3)-Params!$C$4</x:f>
        <x:v>6696.200000000001</x:v>
      </x:c>
      <x:c r="M17" s="10">
        <x:f>M11*Params!$C$5*(1-Params!$C$3)-Params!$C$4</x:f>
        <x:v>5518.6</x:v>
      </x:c>
      <x:c r="N17" s="10">
        <x:f>N11*Params!$C$5*(1-Params!$C$3)-Params!$C$4</x:f>
      </x:c>
      <x:c r="O17" s="4"/>
      <x:c r="P17" s="41">
        <x:f>SUM(C17:N17)</x:f>
        <x:v>37158.200000000004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37158.200000000004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>
        <x:v>3230.02</x:v>
      </x:c>
      <x:c r="H22" s="10">
        <x:v>3230.02</x:v>
      </x:c>
      <x:c r="I22" s="10">
        <x:v>3230.02</x:v>
      </x:c>
      <x:c r="J22" s="10">
        <x:v>3176.2</x:v>
      </x:c>
      <x:c r="K22" s="10">
        <x:v>2334.89</x:v>
      </x:c>
      <x:c r="L22" s="10">
        <x:v>3230.02</x:v>
      </x:c>
      <x:c r="M22" s="10">
        <x:v>3230.02</x:v>
      </x:c>
      <x:c r="N22" s="10">
        <x:v>3230.02</x:v>
      </x:c>
      <x:c r="O22" s="4"/>
      <x:c r="P22" s="43">
        <x:f>SUM(C22:N22)</x:f>
        <x:v>21661.19</x:v>
      </x:c>
    </x:row>
    <x:row r="23">
      <x:c r="B23" s="9" t="s">
        <x:v>8</x:v>
      </x:c>
      <x:c r="C23" s="10"/>
      <x:c r="D23" s="10"/>
      <x:c r="E23" s="10"/>
      <x:c r="F23" s="10"/>
      <x:c r="G23" s="10">
        <x:f>744.96+1198.91</x:f>
        <x:v>1943.8700000000001</x:v>
      </x:c>
      <x:c r="H23" s="10">
        <x:f>744.96+1200.29</x:f>
        <x:v>1945.25</x:v>
      </x:c>
      <x:c r="I23" s="10">
        <x:f>744.96+1200.57</x:f>
        <x:v>1945.53</x:v>
      </x:c>
      <x:c r="J23" s="10">
        <x:f>738.18+1182.57</x:f>
        <x:v>1920.75</x:v>
      </x:c>
      <x:c r="K23" s="10">
        <x:f>555.13+901.42</x:f>
        <x:v>1456.55</x:v>
      </x:c>
      <x:c r="L23" s="10">
        <x:f>744.96+1200.57</x:f>
        <x:v>1945.53</x:v>
      </x:c>
      <x:c r="M23" s="10">
        <x:f>744.96+1200.57</x:f>
        <x:v>1945.53</x:v>
      </x:c>
      <x:c r="N23" s="10">
        <x:f>744.96+1200.57</x:f>
      </x:c>
      <x:c r="O23" s="4"/>
      <x:c r="P23" s="43">
        <x:f>SUM(C23:N23)</x:f>
        <x:v>13103.01</x:v>
      </x:c>
    </x:row>
    <x:row r="24">
      <x:c r="B24" s="55" t="s">
        <x:v>40</x:v>
      </x:c>
      <x:c r="C24" s="10"/>
      <x:c r="D24" s="10"/>
      <x:c r="E24" s="10"/>
      <x:c r="F24" s="10"/>
      <x:c r="G24" s="10">
        <x:v>239.4</x:v>
      </x:c>
      <x:c r="H24" s="10">
        <x:v>266</x:v>
      </x:c>
      <x:c r="I24" s="10">
        <x:v>305.9</x:v>
      </x:c>
      <x:c r="J24" s="10">
        <x:v>133</x:v>
      </x:c>
      <x:c r="K24" s="10">
        <x:v>199.5</x:v>
      </x:c>
      <x:c r="L24" s="10">
        <x:v>305.9</x:v>
      </x:c>
      <x:c r="M24" s="10">
        <x:v>252.7</x:v>
      </x:c>
      <x:c r="N24" s="10">
        <x:v>199.5</x:v>
      </x:c>
      <x:c r="O24" s="4"/>
      <x:c r="P24" s="43">
        <x:f>SUM(C24:N24)</x:f>
        <x:v>1702.3999999999999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36466.600000000006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691.6000000000022</x:v>
      </x:c>
    </x:row>
    <x:row r="29">
      <x:c r="B29" s="62" t="s">
        <x:v>37</x:v>
      </x:c>
      <x:c r="C29" s="54"/>
      <x:c r="D29" s="54"/>
      <x:c r="E29" s="54"/>
      <x:c r="F29" s="54"/>
      <x:c r="G29" s="54">
        <x:v>360</x:v>
      </x:c>
      <x:c r="H29" s="54">
        <x:v>400</x:v>
      </x:c>
      <x:c r="I29" s="54">
        <x:v>460</x:v>
      </x:c>
      <x:c r="J29" s="54">
        <x:v>200</x:v>
      </x:c>
      <x:c r="K29" s="54">
        <x:v>300</x:v>
      </x:c>
      <x:c r="L29" s="54">
        <x:v>460</x:v>
      </x:c>
      <x:c r="M29" s="54">
        <x:v>380</x:v>
      </x:c>
      <x:c r="N29" s="54">
        <x:v>300</x:v>
      </x:c>
      <x:c r="P29" s="61">
        <x:f>SUM(C29:N29)</x:f>
        <x:v>2860</x:v>
      </x:c>
    </x:row>
    <x:row r="30">
      <x:c r="B30" s="62" t="s">
        <x:v>38</x:v>
      </x:c>
      <x:c r="C30" s="54"/>
      <x:c r="D30" s="54"/>
      <x:c r="E30" s="54"/>
      <x:c r="F30" s="54"/>
      <x:c r="G30" s="54">
        <x:v>239.4</x:v>
      </x:c>
      <x:c r="H30" s="54">
        <x:v>266</x:v>
      </x:c>
      <x:c r="I30" s="54">
        <x:v>305.9</x:v>
      </x:c>
      <x:c r="J30" s="54">
        <x:v>133</x:v>
      </x:c>
      <x:c r="K30" s="54">
        <x:v>199.5</x:v>
      </x:c>
      <x:c r="L30" s="54">
        <x:v>305.9</x:v>
      </x:c>
      <x:c r="M30" s="54">
        <x:v>252.7</x:v>
      </x:c>
      <x:c r="N30" s="54">
        <x:v>199.5</x:v>
      </x:c>
      <x:c r="P30" s="61">
        <x:f>SUM(C30:N30)</x:f>
        <x:v>1702.3999999999999</x:v>
      </x:c>
    </x:row>
    <x:row r="32">
      <x:c r="N32" s="54" t="s">
        <x:v>42</x:v>
      </x:c>
      <x:c r="P32" s="61">
        <x:f>P29*0.665</x:f>
        <x:v>1901.9</x:v>
      </x:c>
    </x:row>
    <x:row r="33">
      <x:c r="N33" s="54" t="s">
        <x:v>43</x:v>
      </x:c>
      <x:c r="P33" s="61">
        <x:f>P32-P30</x:f>
        <x:v>199.50000000000023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320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'2024'!P27</x:f>
        <x:v>691.60000000000218</x:v>
      </x:c>
    </x:row>
    <x:row r="4" spans="2:3" ht="16.95" customHeight="1" x14ac:dyDescent="0.3">
      <x:c r="B4" s="38" t="s">
        <x:v>39</x:v>
      </x:c>
      <x:c r="C4" s="40">
        <x:f>'2024'!P12</x:f>
        <x:v>12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2025-01-03T10:01:55Z</dcterms:modified>
</cp:coreProperties>
</file>