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89126B5F-1A0A-4F4C-A9CC-7B3430DC1B05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<sst xmlns="http://schemas.openxmlformats.org/spreadsheetml/2006/main" count="84" uniqueCount="46">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</sst>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4"/>
  <x:sheetViews>
    <x:sheetView tabSelected="1" topLeftCell="A3" workbookViewId="0">
      <x:selection activeCell="N33" sqref="N33:P34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204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>
        <x:v>21</x:v>
      </x:c>
      <x:c r="L7" s="37">
        <x:v>23</x:v>
      </x:c>
      <x:c r="M7" s="37">
        <x:v>19</x:v>
      </x:c>
      <x:c r="N7" s="37">
        <x:v>19</x:v>
      </x:c>
      <x:c r="O7" s="36"/>
      <x:c r="P7" s="57">
        <x:f>SUM(C7:N7)</x:f>
        <x:v>213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>
        <x:v>21</x:v>
      </x:c>
      <x:c r="L11" s="11">
        <x:v>23</x:v>
      </x:c>
      <x:c r="M11" s="11">
        <x:v>19</x:v>
      </x:c>
      <x:c r="N11" s="11">
        <x:v>19</x:v>
      </x:c>
      <x:c r="P11" s="58">
        <x:f>SUM(C11:N11)</x:f>
        <x:v>213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>
        <x:v>2</x:v>
      </x:c>
      <x:c r="P12" s="58">
        <x:f>SUM(C12:N12)</x:f>
        <x:v>14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  <x:v>11351.4</x:v>
      </x:c>
      <x:c r="J17" s="10">
        <x:f>J11*Params!$C$6*(1-Params!$C$3)-Params!$C$4</x:f>
        <x:v>8370.6</x:v>
      </x:c>
      <x:c r="K17" s="10">
        <x:f>K11*Params!$C$6*(1-Params!$C$3)-Params!$C$4</x:f>
        <x:v>10357.800000000001</x:v>
      </x:c>
      <x:c r="L17" s="10">
        <x:f>L11*Params!$C$6*(1-Params!$C$3)-Params!$C$4</x:f>
        <x:v>11351.4</x:v>
      </x:c>
      <x:c r="M17" s="10">
        <x:f>M11*Params!$C$6*(1-Params!$C$3)-Params!$C$4</x:f>
        <x:v>9364.2</x:v>
      </x:c>
      <x:c r="N17" s="10">
        <x:f>N11*Params!$C$6*(1-Params!$C$3)-Params!$C$4</x:f>
      </x:c>
      <x:c r="O17" s="4"/>
      <x:c r="P17" s="41">
        <x:f>SUM(C17:N17)</x:f>
        <x:v>104993.40000000001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104993.40000000001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>
        <x:v>5429.84</x:v>
      </x:c>
      <x:c r="L22" s="10">
        <x:v>5420.32</x:v>
      </x:c>
      <x:c r="M22" s="10">
        <x:v>5420.32</x:v>
      </x:c>
      <x:c r="N22" s="10">
        <x:v>5420.32</x:v>
      </x:c>
      <x:c r="O22" s="4"/>
      <x:c r="P22" s="43">
        <x:f>SUM(C22:N22)</x:f>
        <x:v>58360.270000000004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  <x:v>3697.64</x:v>
      </x:c>
      <x:c r="J23" s="10">
        <x:f>1307.96+2389.68</x:f>
        <x:v>3697.64</x:v>
      </x:c>
      <x:c r="K23" s="10">
        <x:f>1310.08+2393.7</x:f>
        <x:v>3703.7799999999997</x:v>
      </x:c>
      <x:c r="L23" s="10">
        <x:f>1307.96+2389.68</x:f>
        <x:v>3697.64</x:v>
      </x:c>
      <x:c r="M23" s="10">
        <x:f>1307.96+2389.68</x:f>
        <x:v>3697.64</x:v>
      </x:c>
      <x:c r="N23" s="10">
        <x:f>1307.96+2389.68</x:f>
      </x:c>
      <x:c r="O23" s="4"/>
      <x:c r="P23" s="43">
        <x:f>SUM(C23:N23)</x:f>
        <x:v>39759.2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>
        <x:v>269.932</x:v>
      </x:c>
      <x:c r="K24" s="10">
        <x:v>309.916</x:v>
      </x:c>
      <x:c r="L24" s="10">
        <x:v>329.908</x:v>
      </x:c>
      <x:c r="M24" s="10">
        <x:v>289.924</x:v>
      </x:c>
      <x:c r="N24" s="10">
        <x:v>494.924</x:v>
      </x:c>
      <x:c r="O24" s="4"/>
      <x:c r="P24" s="43">
        <x:f>SUM(C24:N24)</x:f>
        <x:v>3219.1479999999997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101417.61799999999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3575.782000000012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>
        <x:v>588</x:v>
      </x:c>
      <x:c r="L30" s="54">
        <x:v>644</x:v>
      </x:c>
      <x:c r="M30" s="54">
        <x:v>532</x:v>
      </x:c>
      <x:c r="N30" s="54">
        <x:v>532</x:v>
      </x:c>
      <x:c r="P30" s="61">
        <x:f>SUM(C30:N30)</x:f>
        <x:v>6496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>
        <x:v>269.932</x:v>
      </x:c>
      <x:c r="K31" s="54">
        <x:v>309.916</x:v>
      </x:c>
      <x:c r="L31" s="54">
        <x:v>329.908</x:v>
      </x:c>
      <x:c r="M31" s="54">
        <x:v>289.924</x:v>
      </x:c>
      <x:c r="N31" s="54">
        <x:v>494.924</x:v>
      </x:c>
      <x:c r="P31" s="61">
        <x:f>SUM(C31:N31)</x:f>
        <x:v>3219.1479999999997</x:v>
      </x:c>
    </x:row>
    <x:row r="33">
      <x:c r="N33" s="54" t="s">
        <x:v>44</x:v>
      </x:c>
      <x:c r="P33" s="61">
        <x:f>(P30*0.357) + 1395</x:f>
        <x:v>3714.072</x:v>
      </x:c>
    </x:row>
    <x:row r="34">
      <x:c r="N34" s="54" t="s">
        <x:v>45</x:v>
      </x:c>
      <x:c r="P34" s="61">
        <x:f>P33-P31</x:f>
        <x:v>494.92400000000043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2350.2220000000207</x:v>
      </x:c>
    </x:row>
    <x:row r="4" spans="2:3" ht="16.95" customHeight="1" x14ac:dyDescent="0.3">
      <x:c r="B4" s="38" t="s">
        <x:v>39</x:v>
      </x:c>
      <x:c r="C4" s="40">
        <x:f>'2023'!P12+'2024'!P12</x:f>
        <x:v>34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2025-01-03T10:01:22Z</dcterms:modified>
</cp:coreProperties>
</file>