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6\Normal\"/>
    </mc:Choice>
  </mc:AlternateContent>
  <xr:revisionPtr revIDLastSave="0" documentId="13_ncr:1_{E0DC7689-C7C3-4BDB-9FB4-710202CF3A1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<sst xmlns="http://schemas.openxmlformats.org/spreadsheetml/2006/main" count="82" uniqueCount="44">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</sst>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3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3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3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3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3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3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3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3">
      <x:c r="P32"/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H26" sqref="H26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14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109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6</x:v>
      </x:c>
      <x:c r="G7" s="37">
        <x:v>20</x:v>
      </x:c>
      <x:c r="H7" s="37">
        <x:v>20</x:v>
      </x:c>
      <x:c r="I7" s="37">
        <x:v>23</x:v>
      </x:c>
      <x:c r="J7" s="37">
        <x:v>17</x:v>
      </x:c>
      <x:c r="K7" s="37">
        <x:v>21</x:v>
      </x:c>
      <x:c r="L7" s="37">
        <x:v>23</x:v>
      </x:c>
      <x:c r="M7" s="37"/>
      <x:c r="N7" s="37"/>
      <x:c r="O7" s="36"/>
      <x:c r="P7" s="57">
        <x:f>SUM(C7:N7)</x:f>
        <x:v>110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6</x:v>
      </x:c>
      <x:c r="G11" s="11">
        <x:v>20</x:v>
      </x:c>
      <x:c r="H11" s="11">
        <x:v>20</x:v>
      </x:c>
      <x:c r="I11" s="11">
        <x:v>23</x:v>
      </x:c>
      <x:c r="J11" s="11">
        <x:v>17</x:v>
      </x:c>
      <x:c r="K11" s="11">
        <x:v>21</x:v>
      </x:c>
      <x:c r="L11" s="11">
        <x:v>23</x:v>
      </x:c>
      <x:c r="M11" s="11"/>
      <x:c r="N11" s="11"/>
      <x:c r="P11" s="58">
        <x:f>SUM(C11:N11)</x:f>
        <x:v>110</x:v>
      </x:c>
    </x:row>
    <x:row r="12">
      <x:c r="B12" s="9" t="s">
        <x:v>16</x:v>
      </x:c>
      <x:c r="C12" s="12"/>
      <x:c r="D12" s="12"/>
      <x:c r="E12" s="12"/>
      <x:c r="F12" s="12">
        <x:v>10</x:v>
      </x:c>
      <x:c r="G12" s="12"/>
      <x:c r="H12" s="12"/>
      <x:c r="I12" s="12"/>
      <x:c r="J12" s="12">
        <x:v>4</x:v>
      </x:c>
      <x:c r="K12" s="12"/>
      <x:c r="L12" s="12"/>
      <x:c r="M12" s="12"/>
      <x:c r="N12" s="12"/>
      <x:c r="P12" s="58">
        <x:f>SUM(C12:N12)</x:f>
        <x:v>10</x:v>
      </x:c>
    </x:row>
    <x:row r="13">
      <x:c r="B13" s="9" t="s">
        <x:v>17</x:v>
      </x:c>
      <x:c r="C13" s="12"/>
      <x:c r="D13" s="12"/>
      <x:c r="E13" s="12"/>
      <x:c r="F13" s="12">
        <x:v>5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5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10854.6</x:v>
      </x:c>
      <x:c r="D17" s="10">
        <x:f>D11*Params!$C$6*(1-Params!$C$3)-Params!$C$4</x:f>
        <x:v>10357.800000000001</x:v>
      </x:c>
      <x:c r="E17" s="10">
        <x:f>E11*Params!$C$6*(1-Params!$C$3)-Params!$C$4</x:f>
        <x:v>10357.800000000001</x:v>
      </x:c>
      <x:c r="F17" s="10">
        <x:f>F11*Params!$C$6*(1-Params!$C$3)-Params!$C$4</x:f>
        <x:v>2905.8</x:v>
      </x:c>
      <x:c r="G17" s="10">
        <x:f>G11*Params!$C$6*(1-Params!$C$3)-Params!$C$4</x:f>
        <x:v>9861</x:v>
      </x:c>
      <x:c r="H17" s="10">
        <x:f>H11*Params!$C$6*(1-Params!$C$3)-Params!$C$4</x:f>
        <x:v>9861</x:v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/>
      <x:c r="N17" s="10"/>
      <x:c r="O17" s="4"/>
      <x:c r="P17" s="41">
        <x:f>SUM(C17:N17)</x:f>
        <x:v>54198.00000000001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  <x:v>10854.6</x:v>
      </x:c>
      <x:c r="D19" s="28">
        <x:f>SUM(D17:D18)</x:f>
        <x:v>10357.800000000001</x:v>
      </x:c>
      <x:c r="E19" s="28">
        <x:f>SUM(E17:E18)</x:f>
        <x:v>10357.800000000001</x:v>
      </x:c>
      <x:c r="F19" s="28">
        <x:f>SUM(F17:F18)</x:f>
        <x:v>2905.8</x:v>
      </x:c>
      <x:c r="G19" s="28">
        <x:f>SUM(G17:G18)</x:f>
        <x:v>9861</x:v>
      </x:c>
      <x:c r="H19" s="28">
        <x:f>SUM(H17:H18)</x:f>
        <x:v>9861</x:v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  <x:v>0</x:v>
      </x:c>
      <x:c r="N19" s="28">
        <x:f>SUM(N17:N18)</x:f>
        <x:v>0</x:v>
      </x:c>
      <x:c r="O19" s="5"/>
      <x:c r="P19" s="42">
        <x:f>SUM(C19:N19)</x:f>
        <x:v>54198.00000000001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>
        <x:v>4147.55</x:v>
      </x:c>
      <x:c r="G22" s="10">
        <x:v>5420.32</x:v>
      </x:c>
      <x:c r="H22" s="10">
        <x:v>5420.32</x:v>
      </x:c>
      <x:c r="I22" s="10">
        <x:v>5420.32</x:v>
      </x:c>
      <x:c r="J22" s="10">
        <x:v>5420.32</x:v>
      </x:c>
      <x:c r="K22" s="10">
        <x:v>5429.84</x:v>
      </x:c>
      <x:c r="L22" s="10">
        <x:v>5420.32</x:v>
      </x:c>
      <x:c r="M22" s="10"/>
      <x:c r="N22" s="10"/>
      <x:c r="O22" s="4"/>
      <x:c r="P22" s="43">
        <x:f>SUM(C22:N22)</x:f>
        <x:v>31249.149999999998</x:v>
      </x:c>
    </x:row>
    <x:row r="23">
      <x:c r="B23" s="9" t="s">
        <x:v>8</x:v>
      </x:c>
      <x:c r="C23" s="10">
        <x:f>1307.96+2361.64</x:f>
        <x:v>3669.6</x:v>
      </x:c>
      <x:c r="D23" s="10">
        <x:f>1307.96+2361.64</x:f>
        <x:v>3669.6</x:v>
      </x:c>
      <x:c r="E23" s="10">
        <x:f>1307.96+2361.64</x:f>
        <x:v>3669.6</x:v>
      </x:c>
      <x:c r="F23" s="10">
        <x:f>1020.62+1845.78</x:f>
        <x:v>2866.4</x:v>
      </x:c>
      <x:c r="G23" s="10">
        <x:f>1307.96+2386.87</x:f>
        <x:v>3694.83</x:v>
      </x:c>
      <x:c r="H23" s="10">
        <x:f>1307.96+2386.87</x:f>
        <x:v>3694.83</x:v>
      </x:c>
      <x:c r="I23" s="10">
        <x:f>1307.96+2389.68</x:f>
      </x:c>
      <x:c r="J23" s="10">
        <x:f>1307.96+2389.68</x:f>
      </x:c>
      <x:c r="K23" s="10">
        <x:f>1310.08+2393.7</x:f>
      </x:c>
      <x:c r="L23" s="10">
        <x:f>1307.96+2389.68</x:f>
      </x:c>
      <x:c r="M23" s="10"/>
      <x:c r="N23" s="10"/>
      <x:c r="O23" s="4"/>
      <x:c r="P23" s="43">
        <x:f>SUM(C23:N23)</x:f>
        <x:v>21264.86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>
        <x:v>159.976</x:v>
      </x:c>
      <x:c r="G24" s="10">
        <x:v>299.92</x:v>
      </x:c>
      <x:c r="H24" s="10">
        <x:v>299.92</x:v>
      </x:c>
      <x:c r="I24" s="10">
        <x:v>329.908</x:v>
      </x:c>
      <x:c r="J24" s="10">
        <x:v>269.932</x:v>
      </x:c>
      <x:c r="K24" s="10">
        <x:v>309.916</x:v>
      </x:c>
      <x:c r="L24" s="10">
        <x:v>329.908</x:v>
      </x:c>
      <x:c r="M24" s="10"/>
      <x:c r="N24" s="10"/>
      <x:c r="O24" s="4"/>
      <x:c r="P24" s="43">
        <x:f>SUM(C24:N24)</x:f>
        <x:v>1689.56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>
        <x:v>79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79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54282.57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-84.56999999999607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>
        <x:v>168</x:v>
      </x:c>
      <x:c r="G30" s="54">
        <x:v>560</x:v>
      </x:c>
      <x:c r="H30" s="54">
        <x:v>560</x:v>
      </x:c>
      <x:c r="I30" s="54">
        <x:v>644</x:v>
      </x:c>
      <x:c r="J30" s="54">
        <x:v>476</x:v>
      </x:c>
      <x:c r="K30" s="54">
        <x:v>588</x:v>
      </x:c>
      <x:c r="L30" s="54">
        <x:v>644</x:v>
      </x:c>
      <x:c r="M30" s="54"/>
      <x:c r="N30" s="54"/>
      <x:c r="P30" s="61">
        <x:f>SUM(C30:N30)</x:f>
        <x:v>3080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>
        <x:v>159.976</x:v>
      </x:c>
      <x:c r="G31" s="54">
        <x:v>299.92</x:v>
      </x:c>
      <x:c r="H31" s="54">
        <x:v>299.92</x:v>
      </x:c>
      <x:c r="I31" s="54">
        <x:v>329.908</x:v>
      </x:c>
      <x:c r="J31" s="54">
        <x:v>269.932</x:v>
      </x:c>
      <x:c r="K31" s="54">
        <x:v>309.916</x:v>
      </x:c>
      <x:c r="L31" s="54">
        <x:v>329.908</x:v>
      </x:c>
      <x:c r="M31" s="54"/>
      <x:c r="N31" s="54"/>
      <x:c r="P31" s="61">
        <x:f>SUM(C31:N31)</x:f>
        <x:v>1689.56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580</x:v>
      </x:c>
    </x:row>
    <x:row r="6" spans="2:3" ht="22.95" customHeight="1" x14ac:dyDescent="0.3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'2023'!P28+'2024'!P28</x:f>
        <x:v>-1310.1299999999874</x:v>
      </x:c>
    </x:row>
    <x:row r="4" spans="2:3" ht="16.95" customHeight="1" x14ac:dyDescent="0.3">
      <x:c r="B4" s="38" t="s">
        <x:v>39</x:v>
      </x:c>
      <x:c r="C4" s="40">
        <x:f>'2023'!P12+'2024'!P12</x:f>
        <x:v>30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2024-10-31T22:55:23Z</dcterms:modified>
</cp:coreProperties>
</file>