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EB0F85EE-CD75-4DD3-A9E9-784281808A12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2" sheetId="12" r:id="rId1"/>
    <sheet name="2023" sheetId="14" r:id="rId2"/>
    <sheet name="2024" sheetId="15" r:id="rId3"/>
    <sheet name="Params" sheetId="10" r:id="rId4"/>
    <sheet name="Synthése" sheetId="13" r:id="rId5"/>
  </sheets>
  <definedNames>
    <definedName name="AOUT" localSheetId="1">'2023'!$J$3</definedName>
    <definedName name="AOUT" localSheetId="2">'2024'!$J$3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>#REF!</definedName>
    <definedName name="AVRIL" localSheetId="1">'2023'!$F$3</definedName>
    <definedName name="AVRIL" localSheetId="2">'2024'!$F$3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>#REF!</definedName>
    <definedName name="FEVRIER" localSheetId="1">'2023'!$D$3</definedName>
    <definedName name="FEVRIER" localSheetId="2">'2024'!$D$3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JANVIER" localSheetId="1">'2023'!$C$3</definedName>
    <definedName name="JANVIER" localSheetId="2">'2024'!$C$3</definedName>
    <definedName name="JANVIER">'2022'!$C$3</definedName>
    <definedName name="JUILLET" localSheetId="1">'2023'!$I$3</definedName>
    <definedName name="JUILLET" localSheetId="2">'2024'!$I$3</definedName>
    <definedName name="JUILLET">'2022'!$I$3</definedName>
    <definedName name="JUIN" localSheetId="1">'2023'!$H$3</definedName>
    <definedName name="JUIN" localSheetId="2">'2024'!$H$3</definedName>
    <definedName name="JUIN">'2022'!$H$3</definedName>
    <definedName name="MAI" localSheetId="1">'2023'!$G$3</definedName>
    <definedName name="MAI" localSheetId="2">'2024'!$G$3</definedName>
    <definedName name="MAI">'2022'!$G$3</definedName>
    <definedName name="MARS" localSheetId="1">'2023'!$E$3</definedName>
    <definedName name="MARS" localSheetId="2">'2024'!$E$3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>#REF!</definedName>
    <definedName name="OCTOBRE" localSheetId="1">'2023'!$L$3</definedName>
    <definedName name="OCTOBRE" localSheetId="2">'2024'!$L$3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>#REF!</definedName>
    <definedName name="SEPTEMBRE" localSheetId="1">'2023'!$K$3</definedName>
    <definedName name="SEPTEMBRE" localSheetId="2">'2024'!$K$3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5" l="1"/>
  <c r="P35" i="15"/>
  <c r="N33" i="15"/>
  <c r="M33" i="15"/>
  <c r="P31" i="15"/>
  <c r="L29" i="15"/>
  <c r="K29" i="15"/>
  <c r="F29" i="15"/>
  <c r="E29" i="15"/>
  <c r="P28" i="15"/>
  <c r="P27" i="15"/>
  <c r="C27" i="15"/>
  <c r="P26" i="15"/>
  <c r="J25" i="15"/>
  <c r="J29" i="15" s="1"/>
  <c r="I25" i="15"/>
  <c r="I29" i="15" s="1"/>
  <c r="H25" i="15"/>
  <c r="H29" i="15" s="1"/>
  <c r="G25" i="15"/>
  <c r="G29" i="15" s="1"/>
  <c r="F25" i="15"/>
  <c r="E25" i="15"/>
  <c r="D25" i="15"/>
  <c r="D29" i="15" s="1"/>
  <c r="C25" i="15"/>
  <c r="C29" i="15" s="1"/>
  <c r="P24" i="15"/>
  <c r="L21" i="15"/>
  <c r="L33" i="15" s="1"/>
  <c r="K21" i="15"/>
  <c r="K33" i="15" s="1"/>
  <c r="G21" i="15"/>
  <c r="G33" i="15" s="1"/>
  <c r="F21" i="15"/>
  <c r="F33" i="15" s="1"/>
  <c r="P20" i="15"/>
  <c r="J19" i="15"/>
  <c r="J21" i="15" s="1"/>
  <c r="I19" i="15"/>
  <c r="I21" i="15" s="1"/>
  <c r="I33" i="15" s="1"/>
  <c r="H19" i="15"/>
  <c r="H21" i="15" s="1"/>
  <c r="G19" i="15"/>
  <c r="F19" i="15"/>
  <c r="E19" i="15"/>
  <c r="E21" i="15" s="1"/>
  <c r="E33" i="15" s="1"/>
  <c r="D19" i="15"/>
  <c r="D21" i="15" s="1"/>
  <c r="D33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6" i="14"/>
  <c r="P35" i="14"/>
  <c r="P31" i="14"/>
  <c r="J29" i="14"/>
  <c r="I29" i="14"/>
  <c r="P28" i="14"/>
  <c r="P27" i="14"/>
  <c r="P26" i="14"/>
  <c r="P25" i="14"/>
  <c r="N24" i="14"/>
  <c r="N29" i="14" s="1"/>
  <c r="N33" i="14" s="1"/>
  <c r="M24" i="14"/>
  <c r="M29" i="14" s="1"/>
  <c r="M33" i="14" s="1"/>
  <c r="L24" i="14"/>
  <c r="L29" i="14" s="1"/>
  <c r="L33" i="14" s="1"/>
  <c r="K24" i="14"/>
  <c r="K29" i="14" s="1"/>
  <c r="J24" i="14"/>
  <c r="I24" i="14"/>
  <c r="H24" i="14"/>
  <c r="H29" i="14" s="1"/>
  <c r="G24" i="14"/>
  <c r="G29" i="14" s="1"/>
  <c r="F24" i="14"/>
  <c r="F29" i="14" s="1"/>
  <c r="F33" i="14" s="1"/>
  <c r="E24" i="14"/>
  <c r="E29" i="14" s="1"/>
  <c r="E33" i="14" s="1"/>
  <c r="D24" i="14"/>
  <c r="D29" i="14" s="1"/>
  <c r="D33" i="14" s="1"/>
  <c r="C24" i="14"/>
  <c r="P24" i="14" s="1"/>
  <c r="P23" i="14"/>
  <c r="N20" i="14"/>
  <c r="M20" i="14"/>
  <c r="L20" i="14"/>
  <c r="K20" i="14"/>
  <c r="J20" i="14"/>
  <c r="J33" i="14" s="1"/>
  <c r="I20" i="14"/>
  <c r="I33" i="14" s="1"/>
  <c r="F20" i="14"/>
  <c r="E20" i="14"/>
  <c r="D20" i="14"/>
  <c r="C20" i="14"/>
  <c r="P19" i="14"/>
  <c r="P18" i="14"/>
  <c r="N17" i="14"/>
  <c r="M17" i="14"/>
  <c r="L17" i="14"/>
  <c r="K17" i="14"/>
  <c r="J17" i="14"/>
  <c r="I17" i="14"/>
  <c r="H17" i="14"/>
  <c r="H20" i="14" s="1"/>
  <c r="H33" i="14" s="1"/>
  <c r="G17" i="14"/>
  <c r="G20" i="14" s="1"/>
  <c r="F17" i="14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33" i="12"/>
  <c r="P32" i="12"/>
  <c r="J30" i="12"/>
  <c r="P28" i="12"/>
  <c r="M26" i="12"/>
  <c r="L26" i="12"/>
  <c r="K26" i="12"/>
  <c r="J26" i="12"/>
  <c r="I26" i="12"/>
  <c r="I30" i="12" s="1"/>
  <c r="H26" i="12"/>
  <c r="G26" i="12"/>
  <c r="F26" i="12"/>
  <c r="E26" i="12"/>
  <c r="D26" i="12"/>
  <c r="C26" i="12"/>
  <c r="P26" i="12" s="1"/>
  <c r="P25" i="12"/>
  <c r="P24" i="12"/>
  <c r="P23" i="12"/>
  <c r="N23" i="12"/>
  <c r="N26" i="12" s="1"/>
  <c r="M23" i="12"/>
  <c r="P22" i="12"/>
  <c r="N19" i="12"/>
  <c r="N30" i="12" s="1"/>
  <c r="M19" i="12"/>
  <c r="M30" i="12" s="1"/>
  <c r="L19" i="12"/>
  <c r="L30" i="12" s="1"/>
  <c r="K19" i="12"/>
  <c r="K30" i="12" s="1"/>
  <c r="J19" i="12"/>
  <c r="I19" i="12"/>
  <c r="H19" i="12"/>
  <c r="H30" i="12" s="1"/>
  <c r="G19" i="12"/>
  <c r="G30" i="12" s="1"/>
  <c r="F19" i="12"/>
  <c r="F30" i="12" s="1"/>
  <c r="E19" i="12"/>
  <c r="E30" i="12" s="1"/>
  <c r="D19" i="12"/>
  <c r="D30" i="12" s="1"/>
  <c r="C19" i="12"/>
  <c r="P19" i="12" s="1"/>
  <c r="P18" i="12"/>
  <c r="P17" i="12"/>
  <c r="P14" i="12"/>
  <c r="P13" i="12"/>
  <c r="P12" i="12"/>
  <c r="C4" i="13" s="1"/>
  <c r="P11" i="12"/>
  <c r="N8" i="12"/>
  <c r="M8" i="12"/>
  <c r="L8" i="12"/>
  <c r="K8" i="12"/>
  <c r="J8" i="12"/>
  <c r="I8" i="12"/>
  <c r="H8" i="12"/>
  <c r="G8" i="12"/>
  <c r="F8" i="12"/>
  <c r="P8" i="12" s="1"/>
  <c r="E8" i="12"/>
  <c r="D8" i="12"/>
  <c r="C8" i="12"/>
  <c r="P7" i="12"/>
  <c r="P6" i="12"/>
  <c r="P8" i="15" l="1"/>
  <c r="C33" i="14"/>
  <c r="H33" i="15"/>
  <c r="J33" i="15"/>
  <c r="P29" i="15"/>
  <c r="C33" i="15"/>
  <c r="P33" i="15" s="1"/>
  <c r="P21" i="15"/>
  <c r="G33" i="14"/>
  <c r="K33" i="14"/>
  <c r="C30" i="12"/>
  <c r="P30" i="12" s="1"/>
  <c r="C29" i="14"/>
  <c r="P29" i="14" s="1"/>
  <c r="P25" i="15"/>
  <c r="P19" i="15"/>
  <c r="P20" i="14"/>
  <c r="P33" i="14" l="1"/>
  <c r="C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<sst xmlns="http://schemas.openxmlformats.org/spreadsheetml/2006/main" count="129" uniqueCount="52">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</sst>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12" borderId="2" xfId="0" applyNumberFormat="1" applyFont="1" applyFill="1" applyBorder="1"/>
    <xf numFmtId="0" fontId="0" fillId="13" borderId="1" xfId="0" applyFill="1" applyBorder="1" applyProtection="1">
      <protection locked="0"/>
    </xf>
    <xf numFmtId="0" fontId="0" fillId="13" borderId="1" xfId="0" applyFill="1" applyBorder="1"/>
    <xf numFmtId="0" fontId="1" fillId="13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3" borderId="1" xfId="0" applyFill="1" applyBorder="1" applyAlignment="1">
      <alignment horizontal="center"/>
    </xf>
    <xf numFmtId="4" fontId="4" fillId="0" borderId="2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3" workbookViewId="0">
      <selection activeCell="N35" sqref="N3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65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6" t="s">
        <v>42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70">
        <v>500</v>
      </c>
      <c r="P28" s="68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B5" workbookViewId="0">
      <selection activeCell="L28" sqref="L28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10">
        <v>6000</v>
      </c>
      <c r="M28" s="10">
        <v>3000</v>
      </c>
      <c r="N28" s="10"/>
      <c r="O28" s="4"/>
      <c r="P28" s="43">
        <f t="shared" si="2"/>
        <v>9000</v>
      </c>
    </row>
    <row r="29" spans="2:16" x14ac:dyDescent="0.3">
      <c r="B29" s="69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6" t="s">
        <v>42</v>
      </c>
      <c r="C31" s="67"/>
      <c r="D31" s="70">
        <v>500</v>
      </c>
      <c r="E31" s="67">
        <v>500</v>
      </c>
      <c r="F31" s="67">
        <v>500</v>
      </c>
      <c r="G31" s="67"/>
      <c r="H31" s="67"/>
      <c r="I31" s="67"/>
      <c r="J31" s="67"/>
      <c r="K31" s="67"/>
      <c r="L31" s="67"/>
      <c r="M31" s="67"/>
      <c r="N31" s="67"/>
      <c r="P31" s="68">
        <f>SUM(C31:N31)</f>
        <v>1500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4AD6-2AEE-4F78-8DCF-B38C494255C2}">
  <dimension ref="B1:P36"/>
  <sheetViews>
    <sheetView tabSelected="1" topLeftCell="B3" workbookViewId="0">
      <selection activeCell="H15" sqref="H1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2" t="s">
        <v>9</v>
      </c>
    </row>
    <row r="2" spans="2:16" x14ac:dyDescent="0.3">
      <c r="B2" s="7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/>
      <c r="L6" s="37"/>
      <c r="M6" s="37"/>
      <c r="N6" s="37"/>
      <c r="O6" s="36"/>
      <c r="P6" s="58">
        <f>SUM(C6:N6)</f>
        <v>152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/>
      <c r="L7" s="37"/>
      <c r="M7" s="37"/>
      <c r="N7" s="37"/>
      <c r="O7" s="36"/>
      <c r="P7" s="58">
        <f>SUM(C7:N7)</f>
        <v>147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/>
      <c r="L11" s="11"/>
      <c r="M11" s="11"/>
      <c r="N11" s="11"/>
      <c r="P11" s="59">
        <f t="shared" ref="P11:P16" si="1">SUM(C11:N11)</f>
        <v>147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/>
      <c r="L12" s="12"/>
      <c r="M12" s="12"/>
      <c r="N12" s="12"/>
      <c r="P12" s="59">
        <f t="shared" si="1"/>
        <v>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/>
      <c r="L14" s="12"/>
      <c r="M14" s="12"/>
      <c r="N14" s="12"/>
      <c r="P14" s="59">
        <f t="shared" si="1"/>
        <v>22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/>
      <c r="L19" s="10"/>
      <c r="M19" s="10"/>
      <c r="N19" s="10"/>
      <c r="O19" s="4"/>
      <c r="P19" s="41">
        <f>SUM(C19:N19)</f>
        <v>87306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L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0</v>
      </c>
      <c r="L21" s="28">
        <f t="shared" si="2"/>
        <v>0</v>
      </c>
      <c r="M21" s="28"/>
      <c r="N21" s="28"/>
      <c r="O21" s="5"/>
      <c r="P21" s="42">
        <f>SUM(C21:O21)</f>
        <v>87306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/>
      <c r="L24" s="10"/>
      <c r="M24" s="10"/>
      <c r="N24" s="10"/>
      <c r="O24" s="4"/>
      <c r="P24" s="43">
        <f t="shared" ref="P24:P29" si="3">SUM(C24:N24)</f>
        <v>41585.94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/>
      <c r="L25" s="10"/>
      <c r="M25" s="10"/>
      <c r="N25" s="10"/>
      <c r="O25" s="4"/>
      <c r="P25" s="43">
        <f t="shared" si="3"/>
        <v>29183.949999999997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/>
      <c r="L26" s="10"/>
      <c r="M26" s="10"/>
      <c r="N26" s="10"/>
      <c r="O26" s="4"/>
      <c r="P26" s="43">
        <f t="shared" si="3"/>
        <v>3836.1320000000005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56">
        <v>3000</v>
      </c>
      <c r="G28" s="56"/>
      <c r="H28" s="56"/>
      <c r="I28" s="56"/>
      <c r="J28" s="56"/>
      <c r="K28" s="56"/>
      <c r="L28" s="56"/>
      <c r="M28" s="71"/>
      <c r="N28" s="56"/>
      <c r="O28" s="4"/>
      <c r="P28" s="43">
        <f t="shared" si="3"/>
        <v>3000</v>
      </c>
    </row>
    <row r="29" spans="2:16" x14ac:dyDescent="0.3">
      <c r="B29" s="8" t="s">
        <v>3</v>
      </c>
      <c r="C29" s="44">
        <f t="shared" ref="C29:L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0</v>
      </c>
      <c r="L29" s="44">
        <f t="shared" si="4"/>
        <v>0</v>
      </c>
      <c r="M29" s="44"/>
      <c r="N29" s="44"/>
      <c r="O29" s="4"/>
      <c r="P29" s="61">
        <f t="shared" si="3"/>
        <v>77683.441999999995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6" t="s">
        <v>42</v>
      </c>
      <c r="C31" s="67"/>
      <c r="D31" s="67"/>
      <c r="E31" s="67"/>
      <c r="F31" s="67"/>
      <c r="G31" s="67"/>
      <c r="H31" s="67">
        <v>1000</v>
      </c>
      <c r="I31" s="67">
        <v>1000</v>
      </c>
      <c r="J31" s="67"/>
      <c r="K31" s="67"/>
      <c r="L31" s="67"/>
      <c r="M31" s="67"/>
      <c r="N31" s="70"/>
      <c r="P31" s="68">
        <f>SUM(C31:N31)</f>
        <v>2000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9622.5580000000009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/>
      <c r="L35" s="54"/>
      <c r="M35" s="54"/>
      <c r="N35" s="54"/>
      <c r="P35" s="62">
        <f>SUM(C35:N35)</f>
        <v>8118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/>
      <c r="L36" s="54"/>
      <c r="M36" s="54"/>
      <c r="N36" s="54"/>
      <c r="P36" s="62">
        <f>SUM(C36:N36)</f>
        <v>3836.1320000000005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4" t="s">
        <v>23</v>
      </c>
      <c r="C2" s="75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6" t="s">
        <v>33</v>
      </c>
      <c r="C2" s="76"/>
    </row>
    <row r="3" spans="2:3" ht="16.95" customHeight="1" x14ac:dyDescent="0.3">
      <c r="B3" s="38" t="s">
        <v>34</v>
      </c>
      <c r="C3" s="39">
        <f>SUM('2022'!P30,'2023'!P33,'2024'!P33)</f>
        <v>-2997.0920000000006</v>
      </c>
    </row>
    <row r="4" spans="2:3" ht="16.95" customHeight="1" x14ac:dyDescent="0.3">
      <c r="B4" s="38" t="s">
        <v>39</v>
      </c>
      <c r="C4" s="40">
        <f>'2022'!P12+'2023'!P12+'2024'!P12</f>
        <v>30.5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2024-09-02T23:39:07Z</dcterms:modified>
</cp:coreProperties>
</file>