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E0DC7689-C7C3-4BDB-9FB4-710202CF3A1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<sst xmlns="http://schemas.openxmlformats.org/spreadsheetml/2006/main" count="82" uniqueCount="44">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</sst>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H26" sqref="H26"/>
    </x:sheetView>
  </x:sheetViews>
  <x:sheetFormatPr baseColWidth="10" defaultRowHeight="14.4"/>
  <x:cols>
    <x:col min="1" max="1" width="3" customWidth="1"/>
    <x:col min="2" max="2" width="28" customWidth="1"/>
    <x:col min="14" max="14" width="18.21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109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20</x:v>
      </x:c>
      <x:c r="H7" s="37">
        <x:v>20</x:v>
      </x:c>
      <x:c r="I7" s="37">
        <x:v>23</x:v>
      </x:c>
      <x:c r="J7" s="37"/>
      <x:c r="K7" s="37"/>
      <x:c r="L7" s="37"/>
      <x:c r="M7" s="37"/>
      <x:c r="N7" s="37"/>
      <x:c r="O7" s="36"/>
      <x:c r="P7" s="57">
        <x:f>SUM(C7:N7)</x:f>
        <x:v>110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20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/>
      <x:c r="P11" s="58">
        <x:f>SUM(C11:N11)</x:f>
        <x:v>110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  <x:v>9861</x:v>
      </x:c>
      <x:c r="H17" s="10">
        <x:f>H11*Params!$C$6*(1-Params!$C$3)-Params!$C$4</x:f>
        <x:v>9861</x:v>
      </x:c>
      <x:c r="I17" s="10">
        <x:f>I11*Params!$C$6*(1-Params!$C$3)-Params!$C$4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54198.00000000001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  <x:v>10854.6</x:v>
      </x:c>
      <x:c r="D19" s="28">
        <x:f>SUM(D17:D18)</x:f>
        <x:v>10357.800000000001</x:v>
      </x:c>
      <x:c r="E19" s="28">
        <x:f>SUM(E17:E18)</x:f>
        <x:v>10357.800000000001</x:v>
      </x:c>
      <x:c r="F19" s="28">
        <x:f>SUM(F17:F18)</x:f>
        <x:v>2905.8</x:v>
      </x:c>
      <x:c r="G19" s="28">
        <x:f>SUM(G17:G18)</x:f>
        <x:v>9861</x:v>
      </x:c>
      <x:c r="H19" s="28">
        <x:f>SUM(H17:H18)</x:f>
        <x:v>9861</x:v>
      </x:c>
      <x:c r="I19" s="28">
        <x:f>SUM(I17:I18)</x:f>
      </x:c>
      <x:c r="J19" s="28">
        <x:f>SUM(J17:J18)</x:f>
        <x:v>0</x:v>
      </x:c>
      <x:c r="K19" s="28">
        <x:f>SUM(K17:K18)</x:f>
        <x:v>0</x:v>
      </x:c>
      <x:c r="L19" s="28">
        <x:f>SUM(L17:L18)</x:f>
        <x:v>0</x:v>
      </x:c>
      <x:c r="M19" s="28">
        <x:f>SUM(M17:M18)</x:f>
        <x:v>0</x:v>
      </x:c>
      <x:c r="N19" s="28">
        <x:f>SUM(N17:N18)</x:f>
        <x:v>0</x:v>
      </x:c>
      <x:c r="O19" s="5"/>
      <x:c r="P19" s="42">
        <x:f>SUM(C19:N19)</x:f>
        <x:v>54198.00000000001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>
        <x:v>5420.32</x:v>
      </x:c>
      <x:c r="I22" s="10">
        <x:v>5420.32</x:v>
      </x:c>
      <x:c r="J22" s="10"/>
      <x:c r="K22" s="10"/>
      <x:c r="L22" s="10"/>
      <x:c r="M22" s="10"/>
      <x:c r="N22" s="10"/>
      <x:c r="O22" s="4"/>
      <x:c r="P22" s="43">
        <x:f>SUM(C22:N22)</x:f>
        <x:v>31249.149999999998</x:v>
      </x:c>
    </x:row>
    <x:row r="2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  <x:v>3694.83</x:v>
      </x:c>
      <x:c r="H23" s="10">
        <x:f>1307.96+2386.87</x:f>
        <x:v>3694.83</x:v>
      </x:c>
      <x:c r="I23" s="10">
        <x:f>1307.96+2389.68</x:f>
      </x:c>
      <x:c r="J23" s="10"/>
      <x:c r="K23" s="10"/>
      <x:c r="L23" s="10"/>
      <x:c r="M23" s="10"/>
      <x:c r="N23" s="10"/>
      <x:c r="O23" s="4"/>
      <x:c r="P23" s="43">
        <x:f>SUM(C23:N23)</x:f>
        <x:v>21264.86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>
        <x:v>299.92</x:v>
      </x:c>
      <x:c r="I24" s="10">
        <x:v>329.908</x:v>
      </x:c>
      <x:c r="J24" s="10"/>
      <x:c r="K24" s="10"/>
      <x:c r="L24" s="10"/>
      <x:c r="M24" s="10"/>
      <x:c r="N24" s="10"/>
      <x:c r="O24" s="4"/>
      <x:c r="P24" s="43">
        <x:f>SUM(C24:N24)</x:f>
        <x:v>1689.56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>
        <x:v>79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79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54282.57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-84.56999999999607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>
        <x:v>560</x:v>
      </x:c>
      <x:c r="I30" s="54">
        <x:v>644</x:v>
      </x:c>
      <x:c r="J30" s="54"/>
      <x:c r="K30" s="54"/>
      <x:c r="L30" s="54"/>
      <x:c r="M30" s="54"/>
      <x:c r="N30" s="54"/>
      <x:c r="P30" s="61">
        <x:f>SUM(C30:N30)</x:f>
        <x:v>3080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>
        <x:v>299.92</x:v>
      </x:c>
      <x:c r="I31" s="54">
        <x:v>329.908</x:v>
      </x:c>
      <x:c r="J31" s="54"/>
      <x:c r="K31" s="54"/>
      <x:c r="L31" s="54"/>
      <x:c r="M31" s="54"/>
      <x:c r="N31" s="54"/>
      <x:c r="P31" s="61">
        <x:f>SUM(C31:N31)</x:f>
        <x:v>1689.56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</x:f>
        <x:v>-1310.1299999999874</x:v>
      </x:c>
    </x:row>
    <x:row r="4" spans="2:3" ht="16.95" customHeight="1" x14ac:dyDescent="0.3">
      <x:c r="B4" s="38" t="s">
        <x:v>39</x:v>
      </x:c>
      <x:c r="C4" s="40">
        <x:f>'2023'!P12+'2024'!P12</x:f>
        <x:v>30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2024-08-02T18:28:12Z</dcterms:modified>
</cp:coreProperties>
</file>