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9ED814BA-4F71-4C52-AE05-B8BD1DBA60DC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'2023'!$B$33</x:definedName>
    <x:definedName name="FRAIS_KM" localSheetId="2">'2024'!$B$31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'2023'!$B$32</x:definedName>
    <x:definedName name="NOMBRE_KM" localSheetId="2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'2023'!$B$30</x:definedName>
    <x:definedName name="SOLDE" localSheetId="2">'2024'!$B$28</x:definedName>
    <x:definedName name="SORTIES" localSheetId="0">'2022'!$B$21</x:definedName>
    <x:definedName name="SORTIES" localSheetId="1">'2023'!$B$22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'2023'!$B$28</x:definedName>
    <x:definedName name="TOTAL_SORTIES" localSheetId="2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<sst xmlns="http://schemas.openxmlformats.org/spreadsheetml/2006/main" count="122" uniqueCount="49">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</sst>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L29" sqref="L29:N30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15</x:v>
      </x:c>
      <x:c r="M6" s="37">
        <x:v>19</x:v>
      </x:c>
      <x:c r="N6" s="37">
        <x:v>19</x:v>
      </x:c>
      <x:c r="O6" s="36"/>
      <x:c r="P6" s="58">
        <x:f>SUM(C6:N6)</x:f>
        <x:v>53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15</x:v>
      </x:c>
      <x:c r="M7" s="37">
        <x:v>20</x:v>
      </x:c>
      <x:c r="N7" s="37">
        <x:v>22</x:v>
      </x:c>
      <x:c r="O7" s="36"/>
      <x:c r="P7" s="58">
        <x:f>SUM(C7:N7)</x:f>
        <x:v>57</x:v>
      </x:c>
    </x:row>
    <x:row r="8" spans="2:16" x14ac:dyDescent="0.3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15</x:v>
      </x:c>
      <x:c r="M11" s="11">
        <x:v>20</x:v>
      </x:c>
      <x:c r="N11" s="11">
        <x:v>21.5</x:v>
      </x:c>
      <x:c r="P11" s="59">
        <x:f>SUM(C11:N11)</x:f>
        <x:v>56.5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>
        <x:v>0.5</x:v>
      </x:c>
      <x:c r="P12" s="59">
        <x:f>SUM(C12:N12)</x:f>
        <x:v>0.5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6687</x:v>
      </x:c>
      <x:c r="M17" s="10">
        <x:f>M11*Params!$C$5*(1-Params!$C$3)-Params!$C$4</x:f>
        <x:v>8941</x:v>
      </x:c>
      <x:c r="N17" s="10">
        <x:f>N11*Params!$C$5*(1-Params!$C$3)-Params!$C$4</x:f>
        <x:v>9617.2000000000007</x:v>
      </x:c>
      <x:c r="O17" s="4"/>
      <x:c r="P17" s="41">
        <x:f>SUM(C17:N17)</x:f>
        <x:v>25245.200000000001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6687</x:v>
      </x:c>
      <x:c r="M19" s="28">
        <x:f t="shared" si="1"/>
        <x:v>8941</x:v>
      </x:c>
      <x:c r="N19" s="28">
        <x:f t="shared" si="1"/>
        <x:v>9617.2000000000007</x:v>
      </x:c>
      <x:c r="O19" s="5"/>
      <x:c r="P19" s="42">
        <x:f>SUM(C19:O19)</x:f>
        <x:v>25245.200000000001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3628.43</x:v>
      </x:c>
      <x:c r="M22" s="10">
        <x:v>5180.5200000000004</x:v>
      </x:c>
      <x:c r="N22" s="10">
        <x:v>5180.5200000000004</x:v>
      </x:c>
      <x:c r="O22" s="4"/>
      <x:c r="P22" s="43">
        <x:f>SUM(C22:N22)</x:f>
        <x:v>13989.470000000001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761.47+1391.7</x:f>
        <x:v>2153.17</x:v>
      </x:c>
      <x:c r="M23" s="10">
        <x:f>1079.62+1986.57</x:f>
        <x:v>3066.1899999999996</x:v>
      </x:c>
      <x:c r="N23" s="10">
        <x:f>1079.62+1986.57</x:f>
        <x:v>3066.1899999999996</x:v>
      </x:c>
      <x:c r="O23" s="4"/>
      <x:c r="P23" s="43">
        <x:f>SUM(C23:N23)</x:f>
        <x:v>8285.5499999999993</x:v>
      </x:c>
    </x:row>
    <x:row r="24" spans="2:16" x14ac:dyDescent="0.3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>
        <x:v>132.19999999999999</x:v>
      </x:c>
      <x:c r="M24" s="56">
        <x:v>158.63999999999999</x:v>
      </x:c>
      <x:c r="N24" s="56">
        <x:v>158.63999999999999</x:v>
      </x:c>
      <x:c r="O24" s="4"/>
      <x:c r="P24" s="43">
        <x:f>SUM(C24:N24)</x:f>
        <x:v>449.47999999999996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5913.8</x:v>
      </x:c>
      <x:c r="M25" s="44">
        <x:f t="shared" si="2"/>
        <x:v>8405.3499999999985</x:v>
      </x:c>
      <x:c r="N25" s="44">
        <x:f t="shared" si="2"/>
        <x:v>8405.3499999999985</x:v>
      </x:c>
      <x:c r="O25" s="4"/>
      <x:c r="P25" s="61">
        <x:f>SUM(C25:N25)</x:f>
        <x:v>22724.499999999996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773.19999999999982</x:v>
      </x:c>
      <x:c r="M27" s="47">
        <x:f t="shared" si="3"/>
        <x:v>535.65000000000146</x:v>
      </x:c>
      <x:c r="N27" s="47">
        <x:f t="shared" si="3"/>
        <x:v>1211.8500000000022</x:v>
      </x:c>
      <x:c r="P27" s="60">
        <x:f>SUM(C27:O27)</x:f>
        <x:v>2520.7000000000035</x:v>
      </x:c>
    </x:row>
    <x:row r="29" spans="2:16" x14ac:dyDescent="0.3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>
        <x:v>200</x:v>
      </x:c>
      <x:c r="M29" s="54">
        <x:v>240</x:v>
      </x:c>
      <x:c r="N29" s="54">
        <x:v>240</x:v>
      </x:c>
      <x:c r="P29" s="62">
        <x:f>SUM(C29:N29)</x:f>
        <x:v>680</x:v>
      </x:c>
    </x:row>
    <x:row r="30" spans="2:16" x14ac:dyDescent="0.3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>
        <x:v>132.19999999999999</x:v>
      </x:c>
      <x:c r="M30" s="54">
        <x:v>158.63999999999999</x:v>
      </x:c>
      <x:c r="N30" s="54">
        <x:v>158.63999999999999</x:v>
      </x:c>
      <x:c r="P30" s="62">
        <x:f>SUM(C30:N30)</x:f>
        <x:v>449.47999999999996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6"/>
  <x:sheetViews>
    <x:sheetView topLeftCell="B5" workbookViewId="0">
      <x:selection activeCell="L21" sqref="L2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777343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18</x:v>
      </x:c>
      <x:c r="O6" s="36"/>
      <x:c r="P6" s="58">
        <x:f>SUM(C6:N6)</x:f>
        <x:v>227</x:v>
      </x:c>
    </x:row>
    <x:row r="7" spans="2:16" x14ac:dyDescent="0.3">
      <x:c r="B7" s="9" t="s">
        <x:v>21</x:v>
      </x:c>
      <x:c r="C7" s="37">
        <x:v>22</x:v>
      </x:c>
      <x:c r="D7" s="37">
        <x:v>14</x:v>
      </x:c>
      <x:c r="E7" s="37">
        <x:v>21</x:v>
      </x:c>
      <x:c r="F7" s="37">
        <x:v>19</x:v>
      </x:c>
      <x:c r="G7" s="37">
        <x:v>18</x:v>
      </x:c>
      <x:c r="H7" s="37">
        <x:v>22</x:v>
      </x:c>
      <x:c r="I7" s="37">
        <x:v>20</x:v>
      </x:c>
      <x:c r="J7" s="37">
        <x:v>9</x:v>
      </x:c>
      <x:c r="K7" s="37">
        <x:v>20</x:v>
      </x:c>
      <x:c r="L7" s="37">
        <x:v>21</x:v>
      </x:c>
      <x:c r="M7" s="37">
        <x:v>21</x:v>
      </x:c>
      <x:c r="N7" s="37">
        <x:v>20</x:v>
      </x:c>
      <x:c r="O7" s="36"/>
      <x:c r="P7" s="58">
        <x:f>SUM(C7:N7)</x:f>
        <x:v>227</x:v>
      </x:c>
    </x:row>
    <x:row r="8" spans="2:16" x14ac:dyDescent="0.3">
      <x:c r="B8" s="18" t="s">
        <x:v>22</x:v>
      </x:c>
      <x:c r="C8" s="64">
        <x:f t="shared" ref="C8:N8" si="0">C7-C6</x:f>
        <x:v>3</x:v>
      </x:c>
      <x:c r="D8" s="64">
        <x:f t="shared" si="0"/>
        <x:v>-5</x:v>
      </x:c>
      <x:c r="E8" s="64">
        <x:f t="shared" si="0"/>
        <x:v>2</x:v>
      </x:c>
      <x:c r="F8" s="64">
        <x:f t="shared" si="0"/>
        <x:v>0</x:v>
      </x:c>
      <x:c r="G8" s="64">
        <x:f t="shared" si="0"/>
        <x:v>-1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-10</x:v>
      </x:c>
      <x:c r="K8" s="64">
        <x:f t="shared" si="0"/>
        <x:v>1</x:v>
      </x:c>
      <x:c r="L8" s="64">
        <x:f t="shared" si="0"/>
        <x:v>2</x:v>
      </x:c>
      <x:c r="M8" s="64">
        <x:f t="shared" si="0"/>
        <x:v>2</x:v>
      </x:c>
      <x:c r="N8" s="64">
        <x:f t="shared" si="0"/>
        <x:v>2</x:v>
      </x:c>
      <x:c r="O8" s="36"/>
      <x:c r="P8" s="58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14.5</x:v>
      </x:c>
      <x:c r="E11" s="11">
        <x:v>21</x:v>
      </x:c>
      <x:c r="F11" s="11">
        <x:v>19</x:v>
      </x:c>
      <x:c r="G11" s="11">
        <x:v>18</x:v>
      </x:c>
      <x:c r="H11" s="11">
        <x:v>22</x:v>
      </x:c>
      <x:c r="I11" s="11">
        <x:v>20</x:v>
      </x:c>
      <x:c r="J11" s="11">
        <x:v>9</x:v>
      </x:c>
      <x:c r="K11" s="11">
        <x:v>20</x:v>
      </x:c>
      <x:c r="L11" s="11">
        <x:v>21</x:v>
      </x:c>
      <x:c r="M11" s="11">
        <x:v>21</x:v>
      </x:c>
      <x:c r="N11" s="11">
        <x:v>20</x:v>
      </x:c>
      <x:c r="P11" s="59">
        <x:f>SUM(C11:N11)</x:f>
        <x:v>227.5</x:v>
      </x:c>
    </x:row>
    <x:row r="12" spans="2:16" x14ac:dyDescent="0.3">
      <x:c r="B12" s="9" t="s">
        <x:v>16</x:v>
      </x:c>
      <x:c r="C12" s="12"/>
      <x:c r="D12" s="12">
        <x:v>5.5</x:v>
      </x:c>
      <x:c r="E12" s="12">
        <x:v>2</x:v>
      </x:c>
      <x:c r="F12" s="12"/>
      <x:c r="G12" s="12">
        <x:v>1</x:v>
      </x:c>
      <x:c r="H12" s="12"/>
      <x:c r="I12" s="12"/>
      <x:c r="J12" s="12">
        <x:v>13</x:v>
      </x:c>
      <x:c r="K12" s="12">
        <x:v>1</x:v>
      </x:c>
      <x:c r="L12" s="12">
        <x:v>1</x:v>
      </x:c>
      <x:c r="M12" s="12"/>
      <x:c r="N12" s="12"/>
      <x:c r="P12" s="59">
        <x:f>SUM(C12:N12)</x:f>
        <x:v>23.5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9842.6</x:v>
      </x:c>
      <x:c r="D17" s="10">
        <x:f>D11*Params!$C$5*(1-Params!$C$3)-Params!$C$4</x:f>
        <x:v>6461.6</x:v>
      </x:c>
      <x:c r="E17" s="10">
        <x:f>E11*Params!$C$5*(1-Params!$C$3)-Params!$C$4</x:f>
        <x:v>9391.8000000000011</x:v>
      </x:c>
      <x:c r="F17" s="10">
        <x:f>F11*Params!$C$5*(1-Params!$C$3)-Params!$C$4</x:f>
        <x:v>8490.2000000000007</x:v>
      </x:c>
      <x:c r="G17" s="10">
        <x:f>G11*Params!$C$5*(1-Params!$C$3)-Params!$C$4</x:f>
        <x:v>8039.4000000000005</x:v>
      </x:c>
      <x:c r="H17" s="10">
        <x:f>H11*Params!$C$5*(1-Params!$C$3)-Params!$C$4</x:f>
        <x:v>9842.6</x:v>
      </x:c>
      <x:c r="I17" s="10">
        <x:f>I11*Params!$C$5*(1-Params!$C$3)-Params!$C$4</x:f>
        <x:v>8941</x:v>
      </x:c>
      <x:c r="J17" s="10">
        <x:f>J11*Params!$C$5*(1-Params!$C$3)-Params!$C$4</x:f>
        <x:v>3982.2000000000003</x:v>
      </x:c>
      <x:c r="K17" s="10">
        <x:f>K11*Params!$C$5*(1-Params!$C$3)-Params!$C$4</x:f>
        <x:v>8941</x:v>
      </x:c>
      <x:c r="L17" s="10">
        <x:f>L11*Params!$C$5*(1-Params!$C$3)-Params!$C$4</x:f>
        <x:v>9391.8000000000011</x:v>
      </x:c>
      <x:c r="M17" s="10">
        <x:f>M11*Params!$C$5*(1-Params!$C$3)-Params!$C$4</x:f>
        <x:v>9391.8000000000011</x:v>
      </x:c>
      <x:c r="N17" s="10">
        <x:f>N11*Params!$C$5*(1-Params!$C$3)-Params!$C$4</x:f>
        <x:v>8941</x:v>
      </x:c>
      <x:c r="O17" s="4"/>
      <x:c r="P17" s="41">
        <x:f>SUM(C17:N17)</x:f>
        <x:v>101657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55" t="s">
        <x:v>44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>
        <x:v>800</x:v>
      </x:c>
      <x:c r="M19" s="56"/>
      <x:c r="N19" s="56"/>
      <x:c r="O19" s="4"/>
      <x:c r="P19" s="41">
        <x:f>SUM(C19:N19)</x:f>
        <x:v>800</x:v>
      </x:c>
    </x:row>
    <x:row r="20" spans="2:16" x14ac:dyDescent="0.3">
      <x:c r="B20" s="27" t="s">
        <x:v>2</x:v>
      </x:c>
      <x:c r="C20" s="28">
        <x:f t="shared" ref="C20:M20" si="1">SUM(C17:C18)</x:f>
        <x:v>9842.6</x:v>
      </x:c>
      <x:c r="D20" s="28">
        <x:f t="shared" si="1"/>
        <x:v>6461.6</x:v>
      </x:c>
      <x:c r="E20" s="28">
        <x:f t="shared" si="1"/>
        <x:v>9391.8000000000011</x:v>
      </x:c>
      <x:c r="F20" s="28">
        <x:f t="shared" si="1"/>
        <x:v>8490.2000000000007</x:v>
      </x:c>
      <x:c r="G20" s="28">
        <x:f t="shared" si="1"/>
        <x:v>8039.4000000000005</x:v>
      </x:c>
      <x:c r="H20" s="28">
        <x:f t="shared" si="1"/>
        <x:v>9842.6</x:v>
      </x:c>
      <x:c r="I20" s="28">
        <x:f t="shared" si="1"/>
        <x:v>8941</x:v>
      </x:c>
      <x:c r="J20" s="28">
        <x:f t="shared" si="1"/>
        <x:v>3982.2000000000003</x:v>
      </x:c>
      <x:c r="K20" s="28">
        <x:f t="shared" si="1"/>
        <x:v>8941</x:v>
      </x:c>
      <x:c r="L20" s="28">
        <x:f>SUM(L17:L19)</x:f>
        <x:v>10191.800000000001</x:v>
      </x:c>
      <x:c r="M20" s="28">
        <x:f t="shared" si="1"/>
        <x:v>9391.8000000000011</x:v>
      </x:c>
      <x:c r="N20" s="28">
        <x:f>SUM(N17:N19)</x:f>
        <x:v>8941</x:v>
      </x:c>
      <x:c r="O20" s="5"/>
      <x:c r="P20" s="42">
        <x:f>SUM(C20:N20)</x:f>
        <x:v>102457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5175</x:v>
      </x:c>
      <x:c r="D23" s="10">
        <x:v>5175</x:v>
      </x:c>
      <x:c r="E23" s="10">
        <x:v>5175</x:v>
      </x:c>
      <x:c r="F23" s="10">
        <x:v>5175</x:v>
      </x:c>
      <x:c r="G23" s="10">
        <x:v>5175</x:v>
      </x:c>
      <x:c r="H23" s="10">
        <x:v>5175</x:v>
      </x:c>
      <x:c r="I23" s="10">
        <x:v>5175</x:v>
      </x:c>
      <x:c r="J23" s="10">
        <x:v>5175</x:v>
      </x:c>
      <x:c r="K23" s="10">
        <x:v>5175</x:v>
      </x:c>
      <x:c r="L23" s="10">
        <x:v>5975</x:v>
      </x:c>
      <x:c r="M23" s="10">
        <x:v>5175</x:v>
      </x:c>
      <x:c r="N23" s="10">
        <x:v>9330.58</x:v>
      </x:c>
      <x:c r="O23" s="4"/>
      <x:c r="P23" s="43">
        <x:f t="shared" ref="P23:P28" si="2">SUM(C23:N23)</x:f>
        <x:v>67055.58</x:v>
      </x:c>
    </x:row>
    <x:row r="24" spans="2:16" x14ac:dyDescent="0.3">
      <x:c r="B24" s="9" t="s">
        <x:v>8</x:v>
      </x:c>
      <x:c r="C24" s="10">
        <x:f>1085.14+1989.42</x:f>
        <x:v>3074.5600000000004</x:v>
      </x:c>
      <x:c r="D24" s="10">
        <x:f>1085.14+1989.21</x:f>
        <x:v>3074.3500000000004</x:v>
      </x:c>
      <x:c r="E24" s="10">
        <x:f>1085.14+1991.49</x:f>
        <x:v>3076.63</x:v>
      </x:c>
      <x:c r="F24" s="10">
        <x:f>1085.14+1990.03</x:f>
        <x:v>3075.17</x:v>
      </x:c>
      <x:c r="G24" s="10">
        <x:f>1085.14+1991.59</x:f>
        <x:v>3076.73</x:v>
      </x:c>
      <x:c r="H24" s="10">
        <x:f>1085.14+1990.82</x:f>
        <x:v>3075.96</x:v>
      </x:c>
      <x:c r="I24" s="10">
        <x:f>1085.14+1990.4</x:f>
        <x:v>3075.54</x:v>
      </x:c>
      <x:c r="J24" s="10">
        <x:f>1085.14+1990.4</x:f>
        <x:v>3075.54</x:v>
      </x:c>
      <x:c r="K24" s="10">
        <x:f>1085.14+1995.8</x:f>
        <x:v>3080.94</x:v>
      </x:c>
      <x:c r="L24" s="10">
        <x:f>1085.14+1990.82</x:f>
        <x:v>3075.96</x:v>
      </x:c>
      <x:c r="M24" s="10">
        <x:f>1085.14+1990.82</x:f>
        <x:v>3075.96</x:v>
      </x:c>
      <x:c r="N24" s="10">
        <x:f>851.4+1554.51</x:f>
        <x:v>2405.91</x:v>
      </x:c>
      <x:c r="O24" s="4"/>
      <x:c r="P24" s="43">
        <x:f t="shared" si="2"/>
        <x:v>36243.25</x:v>
      </x:c>
    </x:row>
    <x:row r="25" spans="2:16" x14ac:dyDescent="0.3">
      <x:c r="B25" s="55" t="s">
        <x:v>40</x:v>
      </x:c>
      <x:c r="C25" s="10">
        <x:v>171.86</x:v>
      </x:c>
      <x:c r="D25" s="10">
        <x:v>118.98</x:v>
      </x:c>
      <x:c r="E25" s="10">
        <x:v>158.63999999999999</x:v>
      </x:c>
      <x:c r="F25" s="10">
        <x:v>153.34</x:v>
      </x:c>
      <x:c r="G25" s="10">
        <x:v>167.28</x:v>
      </x:c>
      <x:c r="H25" s="10">
        <x:v>181.22</x:v>
      </x:c>
      <x:c r="I25" s="10">
        <x:v>167.28</x:v>
      </x:c>
      <x:c r="J25" s="10">
        <x:v>83.64</x:v>
      </x:c>
      <x:c r="K25" s="10">
        <x:v>139.4</x:v>
      </x:c>
      <x:c r="L25" s="10">
        <x:v>181.22</x:v>
      </x:c>
      <x:c r="M25" s="10">
        <x:v>153.34</x:v>
      </x:c>
      <x:c r="N25" s="10">
        <x:v>177.82</x:v>
      </x:c>
      <x:c r="O25" s="4"/>
      <x:c r="P25" s="43">
        <x:f t="shared" si="2"/>
        <x:v>1854.0200000000002</x:v>
      </x:c>
    </x:row>
    <x:row r="26" spans="2:16" x14ac:dyDescent="0.3">
      <x:c r="B26" s="55" t="s">
        <x:v>41</x:v>
      </x:c>
      <x:c r="C26" s="10">
        <x:v>210.88</x:v>
      </x:c>
      <x:c r="D26" s="10"/>
      <x:c r="E26" s="10"/>
      <x:c r="F26" s="10"/>
      <x:c r="G26" s="10"/>
      <x:c r="H26" s="10">
        <x:v>499.17</x:v>
      </x:c>
      <x:c r="I26" s="10"/>
      <x:c r="J26" s="10"/>
      <x:c r="K26" s="10"/>
      <x:c r="L26" s="10"/>
      <x:c r="M26" s="10"/>
      <x:c r="N26" s="10"/>
      <x:c r="O26" s="4"/>
      <x:c r="P26" s="43">
        <x:f t="shared" si="2"/>
        <x:v>710.05</x:v>
      </x:c>
    </x:row>
    <x:row r="27" spans="2:16" x14ac:dyDescent="0.3">
      <x:c r="B27" s="55" t="s">
        <x:v>43</x:v>
      </x:c>
      <x:c r="C27" s="56"/>
      <x:c r="D27" s="56"/>
      <x:c r="E27" s="56"/>
      <x:c r="F27" s="56"/>
      <x:c r="G27" s="56"/>
      <x:c r="H27" s="56"/>
      <x:c r="I27" s="56"/>
      <x:c r="J27" s="56"/>
      <x:c r="K27" s="56"/>
      <x:c r="L27" s="56"/>
      <x:c r="M27" s="56">
        <x:f>26.66+9.99+24.99+8.33+16.66</x:f>
        <x:v>86.63</x:v>
      </x:c>
      <x:c r="N27" s="56"/>
      <x:c r="O27" s="4"/>
      <x:c r="P27" s="43">
        <x:f t="shared" si="2"/>
        <x:v>86.63</x:v>
      </x:c>
    </x:row>
    <x:row r="28" spans="2:16" x14ac:dyDescent="0.3">
      <x:c r="B28" s="8" t="s">
        <x:v>3</x:v>
      </x:c>
      <x:c r="C28" s="44">
        <x:f t="shared" ref="C28:L28" si="3">SUM(C23:C26)</x:f>
        <x:v>8632.3000000000011</x:v>
      </x:c>
      <x:c r="D28" s="44">
        <x:f t="shared" si="3"/>
        <x:v>8368.33</x:v>
      </x:c>
      <x:c r="E28" s="44">
        <x:f t="shared" si="3"/>
        <x:v>8410.27</x:v>
      </x:c>
      <x:c r="F28" s="44">
        <x:f t="shared" si="3"/>
        <x:v>8403.51</x:v>
      </x:c>
      <x:c r="G28" s="44">
        <x:f t="shared" si="3"/>
        <x:v>8419.01</x:v>
      </x:c>
      <x:c r="H28" s="44">
        <x:f t="shared" si="3"/>
        <x:v>8931.3499999999985</x:v>
      </x:c>
      <x:c r="I28" s="44">
        <x:f t="shared" si="3"/>
        <x:v>8417.8200000000015</x:v>
      </x:c>
      <x:c r="J28" s="44">
        <x:f t="shared" si="3"/>
        <x:v>8334.18</x:v>
      </x:c>
      <x:c r="K28" s="44">
        <x:f t="shared" si="3"/>
        <x:v>8395.34</x:v>
      </x:c>
      <x:c r="L28" s="44">
        <x:f t="shared" si="3"/>
        <x:v>9232.1799999999985</x:v>
      </x:c>
      <x:c r="M28" s="44">
        <x:f>SUM(M23:M27)</x:f>
        <x:v>8490.9299999999985</x:v>
      </x:c>
      <x:c r="N28" s="44">
        <x:f>SUM(N23:N27)</x:f>
        <x:v>11914.31</x:v>
      </x:c>
      <x:c r="O28" s="4"/>
      <x:c r="P28" s="61">
        <x:f t="shared" si="2"/>
        <x:v>105949.52999999998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4">C20-C28</x:f>
        <x:v>1210.2999999999993</x:v>
      </x:c>
      <x:c r="D30" s="47">
        <x:f t="shared" si="4"/>
        <x:v>-1906.7299999999996</x:v>
      </x:c>
      <x:c r="E30" s="47">
        <x:f t="shared" si="4"/>
        <x:v>981.53000000000065</x:v>
      </x:c>
      <x:c r="F30" s="47">
        <x:f t="shared" si="4"/>
        <x:v>86.690000000000509</x:v>
      </x:c>
      <x:c r="G30" s="47">
        <x:f t="shared" si="4"/>
        <x:v>-379.60999999999967</x:v>
      </x:c>
      <x:c r="H30" s="47">
        <x:f t="shared" si="4"/>
        <x:v>911.25000000000182</x:v>
      </x:c>
      <x:c r="I30" s="47">
        <x:f t="shared" si="4"/>
        <x:v>523.17999999999847</x:v>
      </x:c>
      <x:c r="J30" s="47">
        <x:f t="shared" si="4"/>
        <x:v>-4351.9799999999996</x:v>
      </x:c>
      <x:c r="K30" s="47">
        <x:f t="shared" si="4"/>
        <x:v>545.65999999999985</x:v>
      </x:c>
      <x:c r="L30" s="47">
        <x:f t="shared" si="4"/>
        <x:v>959.62000000000262</x:v>
      </x:c>
      <x:c r="M30" s="47">
        <x:f t="shared" si="4"/>
        <x:v>900.87000000000262</x:v>
      </x:c>
      <x:c r="N30" s="47">
        <x:f t="shared" si="4"/>
        <x:v>-2973.3099999999995</x:v>
      </x:c>
      <x:c r="P30" s="60">
        <x:f>SUM(C30:N30)</x:f>
        <x:v>-3492.5299999999925</x:v>
      </x:c>
    </x:row>
    <x:row r="32" spans="2:16" x14ac:dyDescent="0.3">
      <x:c r="B32" s="63" t="s">
        <x:v>37</x:v>
      </x:c>
      <x:c r="C32" s="54">
        <x:v>260</x:v>
      </x:c>
      <x:c r="D32" s="54">
        <x:v>180</x:v>
      </x:c>
      <x:c r="E32" s="54">
        <x:v>240</x:v>
      </x:c>
      <x:c r="F32" s="54">
        <x:v>220</x:v>
      </x:c>
      <x:c r="G32" s="54">
        <x:v>240</x:v>
      </x:c>
      <x:c r="H32" s="54">
        <x:v>260</x:v>
      </x:c>
      <x:c r="I32" s="54">
        <x:v>240</x:v>
      </x:c>
      <x:c r="J32" s="54">
        <x:v>120</x:v>
      </x:c>
      <x:c r="K32" s="54">
        <x:v>200</x:v>
      </x:c>
      <x:c r="L32" s="54">
        <x:v>260</x:v>
      </x:c>
      <x:c r="M32" s="54">
        <x:v>220</x:v>
      </x:c>
      <x:c r="N32" s="54">
        <x:v>220</x:v>
      </x:c>
      <x:c r="P32" s="62">
        <x:f>SUM(C32:N32)</x:f>
        <x:v>2660</x:v>
      </x:c>
    </x:row>
    <x:row r="33" spans="2:16" x14ac:dyDescent="0.3">
      <x:c r="B33" s="63" t="s">
        <x:v>38</x:v>
      </x:c>
      <x:c r="C33" s="54">
        <x:v>171.86</x:v>
      </x:c>
      <x:c r="D33" s="54">
        <x:v>118.98</x:v>
      </x:c>
      <x:c r="E33" s="54">
        <x:v>158.63999999999999</x:v>
      </x:c>
      <x:c r="F33" s="54">
        <x:v>153.34</x:v>
      </x:c>
      <x:c r="G33" s="54">
        <x:v>167.28</x:v>
      </x:c>
      <x:c r="H33" s="54">
        <x:v>181.22</x:v>
      </x:c>
      <x:c r="I33" s="54">
        <x:v>167.28</x:v>
      </x:c>
      <x:c r="J33" s="54">
        <x:v>83.64</x:v>
      </x:c>
      <x:c r="K33" s="54">
        <x:v>139.4</x:v>
      </x:c>
      <x:c r="L33" s="54">
        <x:v>181.22</x:v>
      </x:c>
      <x:c r="M33" s="54">
        <x:v>153.34</x:v>
      </x:c>
      <x:c r="N33" s="54">
        <x:v>153.34</x:v>
      </x:c>
      <x:c r="P33" s="62">
        <x:f>SUM(C33:N33)</x:f>
        <x:v>1829.5400000000002</x:v>
      </x:c>
    </x:row>
    <x:row r="35" spans="2:16" x14ac:dyDescent="0.3">
      <x:c r="N35" s="54" t="s">
        <x:v>45</x:v>
      </x:c>
      <x:c r="P35" s="62">
        <x:f>P32*0.697</x:f>
        <x:v>1854.02</x:v>
      </x:c>
    </x:row>
    <x:row r="36" spans="2:16" x14ac:dyDescent="0.3">
      <x:c r="N36" s="54" t="s">
        <x:v>46</x:v>
      </x:c>
      <x:c r="P36" s="62">
        <x:f>P35-P33</x:f>
        <x:v>24.479999999999791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F5F5A7F-95A7-4C29-B829-8C2C3006F0EA}" mc:Ignorable="x14ac xr xr2 xr3">
  <x:dimension ref="B1:P31"/>
  <x:sheetViews>
    <x:sheetView tabSelected="1" topLeftCell="A3" workbookViewId="0">
      <x:selection activeCell="G26" sqref="G26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8">
        <x:f>SUM(C6:N6)</x:f>
        <x:v>76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19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8">
        <x:f>SUM(C7:N7)</x:f>
        <x:v>85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19</x:v>
      </x:c>
      <x:c r="H11" s="11">
        <x:v>20</x:v>
      </x:c>
      <x:c r="I11" s="11"/>
      <x:c r="J11" s="11"/>
      <x:c r="K11" s="11"/>
      <x:c r="L11" s="11"/>
      <x:c r="M11" s="11"/>
      <x:c r="N11" s="11"/>
      <x:c r="P11" s="59">
        <x:f>SUM(C11:N11)</x:f>
        <x:v>85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10045</x:v>
      </x:c>
      <x:c r="D17" s="10">
        <x:f>D11*Params!$C$6*(1-Params!$C$3)-Params!$C$4</x:f>
        <x:v>9585</x:v>
      </x:c>
      <x:c r="E17" s="10">
        <x:f>E11*Params!$C$6*(1-Params!$C$3)-Params!$C$4</x:f>
        <x:v>9585</x:v>
      </x:c>
      <x:c r="F17" s="10">
        <x:f>F11*Params!$C$6*(1-Params!$C$3)-Params!$C$4</x:f>
        <x:v>9585</x:v>
      </x:c>
      <x:c r="G17" s="10">
        <x:f>G11*Params!$C$6*(1-Params!$C$3)-Params!$C$4</x:f>
      </x:c>
      <x:c r="H17" s="10">
        <x:f>H11*Params!$C$6*(1-Params!$C$3)-Params!$C$4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38800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38800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5165.58</x:v>
      </x:c>
      <x:c r="D22" s="10">
        <x:v>5165.58</x:v>
      </x:c>
      <x:c r="E22" s="10">
        <x:v>5165.58</x:v>
      </x:c>
      <x:c r="F22" s="10">
        <x:v>5165.58</x:v>
      </x:c>
      <x:c r="G22" s="10">
        <x:v>5165.58</x:v>
      </x:c>
      <x:c r="H22" s="10">
        <x:v>5165.58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20662.32</x:v>
      </x:c>
    </x:row>
    <x:row r="23">
      <x:c r="B23" s="9" t="s">
        <x:v>8</x:v>
      </x:c>
      <x:c r="C23" s="10">
        <x:f>1099.12+2006.83</x:f>
        <x:v>3105.95</x:v>
      </x:c>
      <x:c r="D23" s="10">
        <x:f>1099.12+2006.83</x:f>
        <x:v>3105.95</x:v>
      </x:c>
      <x:c r="E23" s="10">
        <x:f>1099.12+2006.83</x:f>
        <x:v>3105.95</x:v>
      </x:c>
      <x:c r="F23" s="10">
        <x:f>1099.12+2006.83</x:f>
        <x:v>3105.95</x:v>
      </x:c>
      <x:c r="G23" s="10">
        <x:f>1099.12+2028.26</x:f>
      </x:c>
      <x:c r="H23" s="10">
        <x:f>1099.12+2028.26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12423.8</x:v>
      </x:c>
    </x:row>
    <x:row r="24">
      <x:c r="B24" s="55" t="s">
        <x:v>40</x:v>
      </x:c>
      <x:c r="C24" s="56">
        <x:v>167.28</x:v>
      </x:c>
      <x:c r="D24" s="56">
        <x:v>167.28</x:v>
      </x:c>
      <x:c r="E24" s="56">
        <x:v>139.4</x:v>
      </x:c>
      <x:c r="F24" s="56">
        <x:v>139.4</x:v>
      </x:c>
      <x:c r="G24" s="56">
        <x:v>153.34</x:v>
      </x:c>
      <x:c r="H24" s="56">
        <x:v>153.34</x:v>
      </x:c>
      <x:c r="I24" s="56"/>
      <x:c r="J24" s="56"/>
      <x:c r="K24" s="56"/>
      <x:c r="L24" s="56"/>
      <x:c r="M24" s="56"/>
      <x:c r="N24" s="56"/>
      <x:c r="O24" s="4"/>
      <x:c r="P24" s="43">
        <x:f>SUM(C24:N24)</x:f>
        <x:v>613.36</x:v>
      </x:c>
    </x:row>
    <x:row r="25">
      <x:c r="B25" s="9" t="s">
        <x:v>48</x:v>
      </x:c>
      <x:c r="C25" s="10"/>
      <x:c r="D25" s="10"/>
      <x:c r="E25" s="10"/>
      <x:c r="F25" s="10">
        <x:v>66.64</x:v>
      </x:c>
      <x:c r="G25" s="10">
        <x:v>3485</x:v>
      </x:c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3551.64</x:v>
      </x:c>
    </x:row>
    <x:row r="26">
      <x:c r="B26" s="8" t="s">
        <x:v>3</x:v>
      </x:c>
      <x:c r="C26" s="44">
        <x:f>SUM(C22:C24)</x:f>
        <x:v>8438.81</x:v>
      </x:c>
      <x:c r="D26" s="44">
        <x:f>SUM(D22:D24)</x:f>
        <x:v>8438.81</x:v>
      </x:c>
      <x:c r="E26" s="44">
        <x:f>SUM(E22:E24)</x:f>
        <x:v>8410.929999999998</x:v>
      </x:c>
      <x:c r="F26" s="44">
        <x:f>SUM(F22:F25)</x:f>
        <x:v>8477.569999999998</x:v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37251.119999999995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60">
        <x:f>SUM(C28:O28)</x:f>
        <x:v>1548.8800000000047</x:v>
      </x:c>
    </x:row>
    <x:row r="30">
      <x:c r="B30" s="63" t="s">
        <x:v>37</x:v>
      </x:c>
      <x:c r="C30" s="54">
        <x:v>240</x:v>
      </x:c>
      <x:c r="D30" s="54">
        <x:v>240</x:v>
      </x:c>
      <x:c r="E30" s="54">
        <x:v>200</x:v>
      </x:c>
      <x:c r="F30" s="54">
        <x:v>200</x:v>
      </x:c>
      <x:c r="G30" s="54">
        <x:v>220</x:v>
      </x:c>
      <x:c r="H30" s="54">
        <x:v>220</x:v>
      </x:c>
      <x:c r="I30" s="54"/>
      <x:c r="J30" s="54"/>
      <x:c r="K30" s="54"/>
      <x:c r="L30" s="54"/>
      <x:c r="M30" s="54"/>
      <x:c r="N30" s="54"/>
      <x:c r="P30" s="62">
        <x:f>SUM(C30:N30)</x:f>
        <x:v>880</x:v>
      </x:c>
    </x:row>
    <x:row r="31">
      <x:c r="B31" s="63" t="s">
        <x:v>38</x:v>
      </x:c>
      <x:c r="C31" s="54">
        <x:v>167.28</x:v>
      </x:c>
      <x:c r="D31" s="54">
        <x:v>167.28</x:v>
      </x:c>
      <x:c r="E31" s="54">
        <x:v>139.4</x:v>
      </x:c>
      <x:c r="F31" s="54">
        <x:v>139.4</x:v>
      </x:c>
      <x:c r="G31" s="54">
        <x:v>153.34</x:v>
      </x:c>
      <x:c r="H31" s="54">
        <x:v>153.34</x:v>
      </x:c>
      <x:c r="I31" s="54"/>
      <x:c r="J31" s="54"/>
      <x:c r="K31" s="54"/>
      <x:c r="L31" s="54"/>
      <x:c r="M31" s="54"/>
      <x:c r="N31" s="54"/>
      <x:c r="P31" s="62">
        <x:f>SUM(C31:N31)</x:f>
        <x:v>613.36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490</x:v>
      </x:c>
    </x:row>
    <x:row r="6" spans="2:3" ht="30" customHeight="1" x14ac:dyDescent="0.3">
      <x:c r="B6" s="65" t="s">
        <x:v>47</x:v>
      </x:c>
      <x:c r="C6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SUM('2022'!P27,'2023'!P30,'2024'!P28)</x:f>
        <x:v>577.05000000001564</x:v>
      </x:c>
    </x:row>
    <x:row r="4" spans="2:3" ht="16.95" customHeight="1" x14ac:dyDescent="0.3">
      <x:c r="B4" s="38" t="s">
        <x:v>39</x:v>
      </x:c>
      <x:c r="C4" s="40">
        <x:f>'2022'!P12+'2023'!P12+'2024'!P12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2024-07-02T22:35:24Z</dcterms:modified>
</cp:coreProperties>
</file>