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5\Normal\"/>
    </mc:Choice>
  </mc:AlternateContent>
  <xr:revisionPtr revIDLastSave="0" documentId="13_ncr:1_{34FD241B-D63B-4BF7-9DA2-B67079AC30D0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FRAIS_KM" localSheetId="0">'2024'!$B$30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<sst xmlns="http://schemas.openxmlformats.org/spreadsheetml/2006/main" count="43" uniqueCount="42">
  <si>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</si>
  <si>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</si>
  <si>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</si>
  <si>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</si>
  <si>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</si>
  <si>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</si>
  <si>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</si>
  <si>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</si>
  <si>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</si>
  <si>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</si>
  <si>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</si>
  <si>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</si>
  <si>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</si>
  <si>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</si>
  <si>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</si>
  <si>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</si>
  <si>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</si>
  <si>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</si>
  <si>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</si>
  <si>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</si>
  <si>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</si>
  <si>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</si>
  <si>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</si>
  <si>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</si>
  <si>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</si>
  <si>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</si>
  <si>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</si>
  <si>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</si>
  <si>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</si>
  <si>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</si>
  <si>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</si>
  <si>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</si>
  <si>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</si>
  <si>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</si>
  <si>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</si>
  <si>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</si>
  <si>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</si>
  <si>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</si>
  <si>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</si>
  <si>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</si>
  <si>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</si>
  <si>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(Mai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</si>
</sst>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0"/>
  <x:sheetViews>
    <x:sheetView tabSelected="1" topLeftCell="B1" workbookViewId="0">
      <x:selection activeCell="B25" sqref="B25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>
        <x:v>19</x:v>
      </x:c>
      <x:c r="H6" s="37">
        <x:v>19</x:v>
      </x:c>
      <x:c r="I6" s="37"/>
      <x:c r="J6" s="37"/>
      <x:c r="K6" s="37"/>
      <x:c r="L6" s="37"/>
      <x:c r="M6" s="37"/>
      <x:c r="N6" s="37"/>
      <x:c r="O6" s="36"/>
      <x:c r="P6" s="57">
        <x:f>SUM(C6:N6)</x:f>
        <x:v>0</x:v>
      </x:c>
    </x:row>
    <x:row r="7">
      <x:c r="B7" s="9" t="s">
        <x:v>21</x:v>
      </x:c>
      <x:c r="C7" s="37"/>
      <x:c r="D7" s="37"/>
      <x:c r="E7" s="37"/>
      <x:c r="F7" s="37"/>
      <x:c r="G7" s="37">
        <x:v>18</x:v>
      </x:c>
      <x:c r="H7" s="37">
        <x:v>20</x:v>
      </x:c>
      <x:c r="I7" s="37"/>
      <x:c r="J7" s="37"/>
      <x:c r="K7" s="37"/>
      <x:c r="L7" s="37"/>
      <x:c r="M7" s="37"/>
      <x:c r="N7" s="37"/>
      <x:c r="O7" s="36"/>
      <x:c r="P7" s="57">
        <x:f>SUM(C7:N7)</x:f>
        <x:v>0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>
        <x:v>18</x:v>
      </x:c>
      <x:c r="H11" s="11">
        <x:v>20</x:v>
      </x:c>
      <x:c r="I11" s="11"/>
      <x:c r="J11" s="11"/>
      <x:c r="K11" s="11"/>
      <x:c r="L11" s="11"/>
      <x:c r="M11" s="11"/>
      <x:c r="N11" s="11"/>
      <x:c r="P11" s="58">
        <x:f>SUM(C11:N11)</x:f>
        <x:v>0</x:v>
      </x:c>
    </x:row>
    <x:row r="12">
      <x:c r="B12" s="9" t="s">
        <x:v>16</x:v>
      </x:c>
      <x:c r="C12" s="12"/>
      <x:c r="D12" s="12"/>
      <x:c r="E12" s="12"/>
      <x:c r="F12" s="12"/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>
        <x:f>G11*Params!$C$5*(1-Params!$C$3)-Params!$C$4</x:f>
      </x:c>
      <x:c r="H17" s="10">
        <x:f>H11*Params!$C$5*(1-Params!$C$3)-Params!$C$4</x:f>
      </x:c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>
        <x:v>3230.02</x:v>
      </x:c>
      <x:c r="H22" s="10">
        <x:v>3230.02</x:v>
      </x:c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/>
      <x:c r="D23" s="10"/>
      <x:c r="E23" s="10"/>
      <x:c r="F23" s="10"/>
      <x:c r="G23" s="10">
        <x:f>744.96+1198.91</x:f>
      </x:c>
      <x:c r="H23" s="10">
        <x:f>744.96+1200.29</x:f>
      </x:c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10"/>
      <x:c r="D24" s="10"/>
      <x:c r="E24" s="10"/>
      <x:c r="F24" s="10"/>
      <x:c r="G24" s="10">
        <x:v>239.4</x:v>
      </x:c>
      <x:c r="H24" s="10">
        <x:v>266</x:v>
      </x:c>
      <x:c r="I24" s="10"/>
      <x:c r="J24" s="10"/>
      <x:c r="K24" s="10"/>
      <x:c r="L24" s="10"/>
      <x:c r="M24" s="10"/>
      <x:c r="N24" s="10"/>
      <x:c r="O24" s="4"/>
      <x:c r="P24" s="43">
        <x:f>SUM(C24:N24)</x:f>
        <x:v>0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0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0</x:v>
      </x:c>
    </x:row>
    <x:row r="29">
      <x:c r="B29" s="62" t="s">
        <x:v>37</x:v>
      </x:c>
      <x:c r="C29" s="54"/>
      <x:c r="D29" s="54"/>
      <x:c r="E29" s="54"/>
      <x:c r="F29" s="54"/>
      <x:c r="G29" s="54">
        <x:v>360</x:v>
      </x:c>
      <x:c r="H29" s="54">
        <x:v>400</x:v>
      </x:c>
      <x:c r="I29" s="54"/>
      <x:c r="J29" s="54"/>
      <x:c r="K29" s="54"/>
      <x:c r="L29" s="54"/>
      <x:c r="M29" s="54"/>
      <x:c r="N29" s="54"/>
      <x:c r="P29" s="61">
        <x:f>SUM(C29:N29)</x:f>
        <x:v>0</x:v>
      </x:c>
    </x:row>
    <x:row r="30">
      <x:c r="B30" s="62" t="s">
        <x:v>38</x:v>
      </x:c>
      <x:c r="C30" s="54"/>
      <x:c r="D30" s="54"/>
      <x:c r="E30" s="54"/>
      <x:c r="F30" s="54"/>
      <x:c r="G30" s="54">
        <x:v>239.4</x:v>
      </x:c>
      <x:c r="H30" s="54">
        <x:v>266</x:v>
      </x:c>
      <x:c r="I30" s="54"/>
      <x:c r="J30" s="54"/>
      <x:c r="K30" s="54"/>
      <x:c r="L30" s="54"/>
      <x:c r="M30" s="54"/>
      <x:c r="N30" s="54"/>
      <x:c r="P30" s="61">
        <x:f>SUM(C30:N30)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23</x:v>
      </x:c>
      <x:c r="C2" s="67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41</x:v>
      </x:c>
      <x:c r="C5" s="33">
        <x:v>320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33</x:v>
      </x:c>
      <x:c r="C2" s="68"/>
    </x:row>
    <x:row r="3" spans="2:3" ht="16.95" customHeight="1" x14ac:dyDescent="0.3">
      <x:c r="B3" s="38" t="s">
        <x:v>34</x:v>
      </x:c>
      <x:c r="C3" s="39">
        <x:f>'2024'!P27</x:f>
        <x:v>0</x:v>
      </x:c>
    </x:row>
    <x:row r="4" spans="2:3" ht="16.95" customHeight="1" x14ac:dyDescent="0.3">
      <x:c r="B4" s="38" t="s">
        <x:v>39</x:v>
      </x:c>
      <x:c r="C4" s="40">
        <x:f>'2024'!P12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'2024'!FRAIS_KM</vt:lpstr>
      <vt:lpstr>'2024'!JANVIER</vt:lpstr>
      <vt:lpstr>'2024'!JUILLET</vt:lpstr>
      <vt:lpstr>'2024'!JUIN</vt:lpstr>
      <vt:lpstr>'2024'!MAI</vt:lpstr>
      <vt:lpstr>'2024'!MARS</vt:lpstr>
      <vt:lpstr>'2024'!MOIS</vt:lpstr>
      <vt:lpstr>'2024'!NOMBRE_KM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2024-07-02T22:35:00Z</dcterms:modified>
</cp:coreProperties>
</file>