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0576701D-0933-497A-B019-5BF0606F66C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'2024'!$B$31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<sst xmlns="http://schemas.openxmlformats.org/spreadsheetml/2006/main" count="79" uniqueCount="44">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</sst>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1" sqref="N11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13</x:v>
      </x:c>
      <x:c r="O7" s="36"/>
      <x:c r="P7" s="55">
        <x:f>SUM(C7:N7)</x:f>
        <x:v>183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-6</x:v>
      </x:c>
      <x:c r="O8" s="36"/>
      <x:c r="P8" s="55">
        <x:f>SUM(C8:N8)</x:f>
        <x:v>-7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tabSelected="1" workbookViewId="0">
      <x:selection activeCell="E31" sqref="E3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5">
        <x:f>SUM(C6:N6)</x:f>
        <x:v>76</x:v>
      </x:c>
    </x:row>
    <x:row r="7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5">
        <x:f>SUM(C7:N7)</x:f>
        <x:v>71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6">
        <x:f>SUM(C11:N11)</x:f>
        <x:v>71.5</x:v>
      </x:c>
    </x:row>
    <x:row r="12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6">
        <x:f>SUM(C12:N12)</x:f>
        <x:v>2.5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62" t="s">
        <x:v>40</x:v>
      </x:c>
      <x:c r="C14" s="63">
        <x:v>3</x:v>
      </x:c>
      <x:c r="D14" s="63">
        <x:v>4</x:v>
      </x:c>
      <x:c r="E14" s="63"/>
      <x:c r="F14" s="63">
        <x:v>8</x:v>
      </x:c>
      <x:c r="G14" s="63"/>
      <x:c r="H14" s="63"/>
      <x:c r="I14" s="63"/>
      <x:c r="J14" s="63"/>
      <x:c r="K14" s="63"/>
      <x:c r="L14" s="63"/>
      <x:c r="M14" s="63"/>
      <x:c r="N14" s="63"/>
      <x:c r="P14" s="56">
        <x:f>SUM(C14:N14)</x:f>
        <x:v>15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9778.2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</x:c>
      <x:c r="H18" s="10">
        <x:f>H11*Params!$C$6*(1-Params!$C$3)-Params!$C$4</x:f>
      </x:c>
      <x:c r="I18" s="10"/>
      <x:c r="J18" s="10"/>
      <x:c r="K18" s="10"/>
      <x:c r="L18" s="10"/>
      <x:c r="M18" s="10"/>
      <x:c r="N18" s="10"/>
      <x:c r="O18" s="4"/>
      <x:c r="P18" s="41">
        <x:f>SUM(C18:N18)</x:f>
        <x:v>33944.7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33944.7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>
        <x:v>5456.04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20867.100000000002</x:v>
      </x:c>
    </x:row>
    <x:row r="24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</x:c>
      <x:c r="H24" s="10">
        <x:f>1204.39+1944.73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11527.32</x:v>
      </x:c>
    </x:row>
    <x:row r="25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58">
        <x:f>SUM(C27:N27)</x:f>
        <x:v>35610.25000000001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5" t="s">
        <x:v>42</x:v>
      </x:c>
      <x:c r="C29" s="66"/>
      <x:c r="D29" s="66"/>
      <x:c r="E29" s="66">
        <x:v>200</x:v>
      </x:c>
      <x:c r="F29" s="66">
        <x:v>200</x:v>
      </x:c>
      <x:c r="G29" s="66"/>
      <x:c r="H29" s="66"/>
      <x:c r="I29" s="66"/>
      <x:c r="J29" s="66"/>
      <x:c r="K29" s="66"/>
      <x:c r="L29" s="66"/>
      <x:c r="M29" s="66"/>
      <x:c r="N29" s="66"/>
      <x:c r="P29" s="67">
        <x:f>SUM(E29:N29)</x:f>
        <x:v>400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C20-C27</x:f>
      </x:c>
      <x:c r="D31" s="47">
        <x:f>D20-D27</x:f>
      </x:c>
      <x:c r="E31" s="47">
        <x:f>E20-E27</x:f>
      </x:c>
      <x:c r="F31" s="47">
        <x:f>F20-F27</x:f>
      </x:c>
      <x:c r="G31" s="47">
        <x:f>G20-G27</x:f>
      </x:c>
      <x:c r="H31" s="47">
        <x:f>H20-H27</x:f>
      </x:c>
      <x:c r="I31" s="47">
        <x:f>I20-I27</x:f>
      </x:c>
      <x:c r="J31" s="47">
        <x:f>J20-J27</x:f>
      </x:c>
      <x:c r="K31" s="47">
        <x:f>K20-K27</x:f>
      </x:c>
      <x:c r="L31" s="47">
        <x:f>L20-L27</x:f>
      </x:c>
      <x:c r="M31" s="47">
        <x:f>M20-M27</x:f>
      </x:c>
      <x:c r="N31" s="47">
        <x:f>N20-N27</x:f>
      </x:c>
      <x:c r="P31" s="57">
        <x:f>SUM(C31:N31)</x:f>
        <x:v>-1665.5500000000002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</x:f>
        <x:v>5995.0700000000079</x:v>
      </x:c>
    </x:row>
    <x:row r="4" spans="2:3" ht="16.95" customHeight="1" x14ac:dyDescent="0.3">
      <x:c r="B4" s="38" t="s">
        <x:v>37</x:v>
      </x:c>
      <x:c r="C4" s="40">
        <x:f>'2023'!P12+'2024'!P12</x:f>
        <x:v>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2024-07-02T22:34:21Z</dcterms:modified>
</cp:coreProperties>
</file>