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ED814BA-4F71-4C52-AE05-B8BD1DBA60DC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'2024'!$B$28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<sst xmlns="http://schemas.openxmlformats.org/spreadsheetml/2006/main" count="122" uniqueCount="49">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</sst>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3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3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3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3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3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3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3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3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3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3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3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3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3">
      <x:c r="N35" s="54" t="s">
        <x:v>45</x:v>
      </x:c>
      <x:c r="P35" s="62">
        <x:f>P32*0.697</x:f>
        <x:v>1854.02</x:v>
      </x:c>
    </x:row>
    <x:row r="36" spans="2:16" x14ac:dyDescent="0.3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1"/>
  <x:sheetViews>
    <x:sheetView tabSelected="1" topLeftCell="A3" workbookViewId="0">
      <x:selection activeCell="G26" sqref="G26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76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19</x:v>
      </x:c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85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19</x:v>
      </x:c>
      <x:c r="H11" s="11"/>
      <x:c r="I11" s="11"/>
      <x:c r="J11" s="11"/>
      <x:c r="K11" s="11"/>
      <x:c r="L11" s="11"/>
      <x:c r="M11" s="11"/>
      <x:c r="N11" s="11"/>
      <x:c r="P11" s="59">
        <x:f>SUM(C11:N11)</x:f>
        <x:v>85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10045</x:v>
      </x:c>
      <x:c r="D17" s="10">
        <x:f>D11*Params!$C$6*(1-Params!$C$3)-Params!$C$4</x:f>
        <x:v>9585</x:v>
      </x:c>
      <x:c r="E17" s="10">
        <x:f>E11*Params!$C$6*(1-Params!$C$3)-Params!$C$4</x:f>
        <x:v>9585</x:v>
      </x:c>
      <x:c r="F17" s="10">
        <x:f>F11*Params!$C$6*(1-Params!$C$3)-Params!$C$4</x:f>
        <x:v>9585</x:v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38800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38800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>
        <x:v>5165.58</x:v>
      </x:c>
      <x:c r="E22" s="10">
        <x:v>5165.58</x:v>
      </x:c>
      <x:c r="F22" s="10">
        <x:v>5165.58</x:v>
      </x:c>
      <x:c r="G22" s="10">
        <x:v>5165.58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20662.32</x:v>
      </x:c>
    </x:row>
    <x:row r="23">
      <x:c r="B23" s="9" t="s">
        <x:v>8</x:v>
      </x:c>
      <x:c r="C23" s="10">
        <x:f>1099.12+2006.83</x:f>
        <x:v>3105.95</x:v>
      </x:c>
      <x:c r="D23" s="10">
        <x:f>1099.12+2006.83</x:f>
        <x:v>3105.95</x:v>
      </x:c>
      <x:c r="E23" s="10">
        <x:f>1099.12+2006.83</x:f>
        <x:v>3105.95</x:v>
      </x:c>
      <x:c r="F23" s="10">
        <x:f>1099.12+2006.83</x:f>
        <x:v>3105.95</x:v>
      </x:c>
      <x:c r="G23" s="10">
        <x:f>1099.12+2028.26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12423.8</x:v>
      </x:c>
    </x:row>
    <x:row r="24">
      <x:c r="B24" s="55" t="s">
        <x:v>40</x:v>
      </x:c>
      <x:c r="C24" s="56">
        <x:v>167.28</x:v>
      </x:c>
      <x:c r="D24" s="56">
        <x:v>167.28</x:v>
      </x:c>
      <x:c r="E24" s="56">
        <x:v>139.4</x:v>
      </x:c>
      <x:c r="F24" s="56">
        <x:v>139.4</x:v>
      </x:c>
      <x:c r="G24" s="56">
        <x:v>153.34</x:v>
      </x:c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613.36</x:v>
      </x:c>
    </x:row>
    <x:row r="25">
      <x:c r="B25" s="9" t="s">
        <x:v>48</x:v>
      </x:c>
      <x:c r="C25" s="10"/>
      <x:c r="D25" s="10"/>
      <x:c r="E25" s="10"/>
      <x:c r="F25" s="10">
        <x:v>66.64</x:v>
      </x:c>
      <x:c r="G25" s="10">
        <x:v>3485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3551.64</x:v>
      </x:c>
    </x:row>
    <x:row r="26">
      <x:c r="B26" s="8" t="s">
        <x:v>3</x:v>
      </x:c>
      <x:c r="C26" s="44">
        <x:f>SUM(C22:C24)</x:f>
        <x:v>8438.81</x:v>
      </x:c>
      <x:c r="D26" s="44">
        <x:f>SUM(D22:D24)</x:f>
        <x:v>8438.81</x:v>
      </x:c>
      <x:c r="E26" s="44">
        <x:f>SUM(E22:E24)</x:f>
        <x:v>8410.929999999998</x:v>
      </x:c>
      <x:c r="F26" s="44">
        <x:f>SUM(F22:F25)</x:f>
        <x:v>8477.569999999998</x:v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37251.119999999995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1548.8800000000047</x:v>
      </x:c>
    </x:row>
    <x:row r="30">
      <x:c r="B30" s="63" t="s">
        <x:v>37</x:v>
      </x:c>
      <x:c r="C30" s="54">
        <x:v>240</x:v>
      </x:c>
      <x:c r="D30" s="54">
        <x:v>240</x:v>
      </x:c>
      <x:c r="E30" s="54">
        <x:v>200</x:v>
      </x:c>
      <x:c r="F30" s="54">
        <x:v>200</x:v>
      </x:c>
      <x:c r="G30" s="54">
        <x:v>220</x:v>
      </x:c>
      <x:c r="H30" s="54"/>
      <x:c r="I30" s="54"/>
      <x:c r="J30" s="54"/>
      <x:c r="K30" s="54"/>
      <x:c r="L30" s="54"/>
      <x:c r="M30" s="54"/>
      <x:c r="N30" s="54"/>
      <x:c r="P30" s="62">
        <x:f>SUM(C30:N30)</x:f>
        <x:v>880</x:v>
      </x:c>
    </x:row>
    <x:row r="31">
      <x:c r="B31" s="63" t="s">
        <x:v>38</x:v>
      </x:c>
      <x:c r="C31" s="54">
        <x:v>167.28</x:v>
      </x:c>
      <x:c r="D31" s="54">
        <x:v>167.28</x:v>
      </x:c>
      <x:c r="E31" s="54">
        <x:v>139.4</x:v>
      </x:c>
      <x:c r="F31" s="54">
        <x:v>139.4</x:v>
      </x:c>
      <x:c r="G31" s="54">
        <x:v>153.34</x:v>
      </x:c>
      <x:c r="H31" s="54"/>
      <x:c r="I31" s="54"/>
      <x:c r="J31" s="54"/>
      <x:c r="K31" s="54"/>
      <x:c r="L31" s="54"/>
      <x:c r="M31" s="54"/>
      <x:c r="N31" s="54"/>
      <x:c r="P31" s="62">
        <x:f>SUM(C31:N31)</x:f>
        <x:v>613.36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490</x:v>
      </x:c>
    </x:row>
    <x:row r="6" spans="2:3" ht="30" customHeight="1" x14ac:dyDescent="0.3">
      <x:c r="B6" s="65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SUM('2022'!P27,'2023'!P30,'2024'!P28)</x:f>
        <x:v>577.05000000001564</x:v>
      </x:c>
    </x:row>
    <x:row r="4" spans="2:3" ht="16.95" customHeight="1" x14ac:dyDescent="0.3">
      <x:c r="B4" s="38" t="s">
        <x:v>39</x:v>
      </x:c>
      <x:c r="C4" s="40">
        <x:f>'2022'!P12+'2023'!P12+'2024'!P12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2024-06-04T16:43:06Z</dcterms:modified>
</cp:coreProperties>
</file>