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EEE4430A-4266-4D0A-89B0-8F6877FD6A8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'2024'!$B$33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'2024'!$B$32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'2024'!$B$30</x:definedName>
    <x:definedName name="SORTIES" localSheetId="0">'2024'!$B$22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'2024'!$B$24</x:definedName>
    <x:definedName name="SORTIES_CHARGES_SOCIALES_PATRONALES">#REF!</x:definedName>
    <x:definedName name="SORTIES_FRAIS_KM" localSheetId="0">'2024'!$B$25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'2024'!$B$23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'2024'!$B$20</x:definedName>
    <x:definedName name="TOTAL_ENTREES">#REF!</x:definedName>
    <x:definedName name="TOTAL_SORTIES" localSheetId="0">'2024'!$B$28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<sst xmlns="http://schemas.openxmlformats.org/spreadsheetml/2006/main" count="46" uniqueCount="44">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</sst>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abSelected="1" topLeftCell="B2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79</x:v>
      </x:c>
    </x:row>
    <x:row r="7">
      <x:c r="B7" s="9" t="s">
        <x:v>21</x:v>
      </x:c>
      <x:c r="C7" s="37">
        <x:v>18</x:v>
      </x:c>
      <x:c r="D7" s="37">
        <x:v>21</x:v>
      </x:c>
      <x:c r="E7" s="37">
        <x:v>21</x:v>
      </x:c>
      <x:c r="F7" s="37">
        <x:v>11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89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>
        <x:v>21</x:v>
      </x:c>
      <x:c r="F11" s="11">
        <x:v>11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89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>
        <x:v>0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>
        <x:v>1</x:v>
      </x:c>
      <x:c r="H13" s="12"/>
      <x:c r="I13" s="12"/>
      <x:c r="J13" s="12"/>
      <x:c r="K13" s="12"/>
      <x:c r="L13" s="12"/>
      <x:c r="M13" s="12"/>
      <x:c r="N13" s="12"/>
      <x:c r="P13" s="58">
        <x:f>SUM(C13:N13)</x:f>
        <x:v>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  <x:v>15381</x:v>
      </x:c>
      <x:c r="E17" s="10">
        <x:f>E11*Params!$C$5*(1-Params!$C$3)-Params!$C$4</x:f>
        <x:v>15381</x:v>
      </x:c>
      <x:c r="F17" s="10">
        <x:f>F11*Params!$C$5*(1-Params!$C$3)-Params!$C$4</x:f>
        <x:v>8021</x:v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65129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42</x:v>
      </x:c>
      <x:c r="C19" s="10">
        <x:v>138.05</x:v>
      </x:c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138.05</x:v>
      </x:c>
    </x:row>
    <x:row r="20">
      <x:c r="B20" s="27" t="s">
        <x:v>2</x:v>
      </x:c>
      <x:c r="C20" s="28">
        <x:f>SUM(C17:C19)</x:f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65267.05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1076.17</x:v>
      </x:c>
      <x:c r="D23" s="10">
        <x:v>8064.58</x:v>
      </x:c>
      <x:c r="E23" s="10">
        <x:v>8064.58</x:v>
      </x:c>
      <x:c r="F23" s="10">
        <x:v>8064.58</x:v>
      </x:c>
      <x:c r="G23" s="10">
        <x:v>7699.09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</x:c>
    </x:row>
    <x:row r="24">
      <x:c r="B24" s="9" t="s">
        <x:v>8</x:v>
      </x:c>
      <x:c r="C24" s="10">
        <x:f>286.26+531.12</x:f>
        <x:v>817.38</x:v>
      </x:c>
      <x:c r="D24" s="10">
        <x:f>1747.6+3531.01</x:f>
        <x:v>5278.610000000001</x:v>
      </x:c>
      <x:c r="E24" s="10">
        <x:f>1747.6+3531.01</x:f>
        <x:v>5278.610000000001</x:v>
      </x:c>
      <x:c r="F24" s="10">
        <x:f>1747.6+3531.01</x:f>
        <x:v>5278.610000000001</x:v>
      </x:c>
      <x:c r="G24" s="10">
        <x:f>1671.06+3423.35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55" t="s">
        <x:v>40</x:v>
      </x:c>
      <x:c r="C25" s="10">
        <x:v>549.82</x:v>
      </x:c>
      <x:c r="D25" s="10">
        <x:v>624.79</x:v>
      </x:c>
      <x:c r="E25" s="10">
        <x:v>624.79</x:v>
      </x:c>
      <x:c r="F25" s="10">
        <x:v>374.89</x:v>
      </x:c>
      <x:c r="G25" s="10">
        <x:v>549.82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42</x:v>
      </x:c>
      <x:c r="C26" s="64">
        <x:v>138.05</x:v>
      </x:c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43</x:v>
      </x:c>
      <x:c r="C27" s="10">
        <x:v>12600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8" t="s">
        <x:v>3</x:v>
      </x:c>
      <x:c r="C28" s="44">
        <x:f>SUM(C23:C26)</x:f>
      </x:c>
      <x:c r="D28" s="44">
        <x:f>SUM(D23:D26)</x:f>
      </x:c>
      <x:c r="E28" s="44">
        <x:f>SUM(E23:E26)</x:f>
      </x:c>
      <x:c r="F28" s="44">
        <x:f>SUM(F23:F26)</x:f>
      </x:c>
      <x:c r="G28" s="44">
        <x:f>SUM(G23:G26)</x:f>
      </x:c>
      <x:c r="H28" s="44">
        <x:f>SUM(H23:H26)</x:f>
      </x:c>
      <x:c r="I28" s="44">
        <x:f>SUM(I23:I26)</x:f>
      </x:c>
      <x:c r="J28" s="44">
        <x:f>SUM(J23:J26)</x:f>
      </x:c>
      <x:c r="K28" s="44">
        <x:f>SUM(K23:K26)</x:f>
      </x:c>
      <x:c r="L28" s="44">
        <x:f>SUM(L23:L26)</x:f>
      </x:c>
      <x:c r="M28" s="44">
        <x:f>SUM(M23:M26)</x:f>
      </x:c>
      <x:c r="N28" s="44">
        <x:f>SUM(N23:N26)</x:f>
      </x:c>
      <x:c r="O28" s="4"/>
      <x:c r="P28" s="60">
        <x:f>SUM(C28:N28)</x:f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C20-C28</x:f>
      </x:c>
      <x:c r="D30" s="47">
        <x:f>D20-D28</x:f>
      </x:c>
      <x:c r="E30" s="47">
        <x:f>E20-E28</x:f>
      </x:c>
      <x:c r="F30" s="47">
        <x:f>F20-F28</x:f>
      </x:c>
      <x:c r="G30" s="47">
        <x:f>G20-G28</x:f>
      </x:c>
      <x:c r="H30" s="47">
        <x:f>H20-H28</x:f>
      </x:c>
      <x:c r="I30" s="47">
        <x:f>I20-I28</x:f>
      </x:c>
      <x:c r="J30" s="47">
        <x:f>J20-J28</x:f>
      </x:c>
      <x:c r="K30" s="47">
        <x:f>K20-K28</x:f>
      </x:c>
      <x:c r="L30" s="47">
        <x:f>L20-L28</x:f>
      </x:c>
      <x:c r="M30" s="47">
        <x:f>M20-M28</x:f>
      </x:c>
      <x:c r="N30" s="47">
        <x:f>N20-N28</x:f>
      </x:c>
      <x:c r="P30" s="59">
        <x:f>SUM(C30:O30)</x:f>
        <x:v>7688.27</x:v>
      </x:c>
    </x:row>
    <x:row r="32">
      <x:c r="B32" s="62" t="s">
        <x:v>37</x:v>
      </x:c>
      <x:c r="C32" s="54">
        <x:v>1260</x:v>
      </x:c>
      <x:c r="D32" s="54">
        <x:v>1470</x:v>
      </x:c>
      <x:c r="E32" s="54">
        <x:v>1470</x:v>
      </x:c>
      <x:c r="F32" s="54">
        <x:v>770</x:v>
      </x:c>
      <x:c r="G32" s="54">
        <x:v>1260</x:v>
      </x:c>
      <x:c r="H32" s="54"/>
      <x:c r="I32" s="54"/>
      <x:c r="J32" s="54"/>
      <x:c r="K32" s="54"/>
      <x:c r="L32" s="54"/>
      <x:c r="M32" s="54"/>
      <x:c r="N32" s="54"/>
      <x:c r="P32" s="61">
        <x:f>SUM(C32:N32)</x:f>
        <x:v>6230</x:v>
      </x:c>
    </x:row>
    <x:row r="33">
      <x:c r="B33" s="62" t="s">
        <x:v>38</x:v>
      </x:c>
      <x:c r="C33" s="54">
        <x:v>549.82</x:v>
      </x:c>
      <x:c r="D33" s="54">
        <x:v>624.79</x:v>
      </x:c>
      <x:c r="E33" s="54">
        <x:v>624.79</x:v>
      </x:c>
      <x:c r="F33" s="54">
        <x:v>374.89</x:v>
      </x:c>
      <x:c r="G33" s="54">
        <x:v>549.82</x:v>
      </x:c>
      <x:c r="H33" s="54"/>
      <x:c r="I33" s="54"/>
      <x:c r="J33" s="54"/>
      <x:c r="K33" s="54"/>
      <x:c r="L33" s="54"/>
      <x:c r="M33" s="54"/>
      <x:c r="N33" s="54"/>
      <x:c r="P33" s="61">
        <x:f>SUM(C33:N33)</x:f>
        <x:v>2724.11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'2024'!P30</x:f>
        <x:v>7688.27</x:v>
      </x:c>
    </x:row>
    <x:row r="4" spans="2:3" ht="16.95" customHeight="1" x14ac:dyDescent="0.3">
      <x:c r="B4" s="38" t="s">
        <x:v>39</x:v>
      </x:c>
      <x:c r="C4" s="40">
        <x:f>'2024'!P12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2024-06-04T16:42:07Z</dcterms:modified>
</cp:coreProperties>
</file>