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017DC8C7-1392-431E-AF8F-20F0304A604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<sst xmlns="http://schemas.openxmlformats.org/spreadsheetml/2006/main" count="87" uniqueCount="46">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</sst>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P29" sqref="P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9" t="s">
        <x:v>9</x:v>
      </x:c>
    </x:row>
    <x:row r="2" spans="2:16" x14ac:dyDescent="0.45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45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45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45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45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45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45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45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45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45">
      <x:c r="B37" t="s">
        <x:v>43</x:v>
      </x:c>
    </x:row>
    <x:row r="39" spans="2:3" x14ac:dyDescent="0.45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E20" sqref="E20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57</x:v>
      </x:c>
    </x:row>
    <x:row r="7">
      <x:c r="B7" s="9" t="s">
        <x:v>21</x:v>
      </x:c>
      <x:c r="C7" s="37">
        <x:v>20</x:v>
      </x:c>
      <x:c r="D7" s="37">
        <x:v>12</x:v>
      </x:c>
      <x:c r="E7" s="37">
        <x:v>19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51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-6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12</x:v>
      </x:c>
      <x:c r="E11" s="11">
        <x:v>19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51.5</x:v>
      </x:c>
    </x:row>
    <x:row r="12">
      <x:c r="B12" s="9" t="s">
        <x:v>16</x:v>
      </x:c>
      <x:c r="C12" s="12">
        <x:v>1.5</x:v>
      </x:c>
      <x:c r="D12" s="12">
        <x:v>9</x:v>
      </x:c>
      <x:c r="E12" s="12">
        <x:v>0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10.5</x:v>
      </x:c>
    </x:row>
    <x:row r="13">
      <x:c r="B13" s="9" t="s">
        <x:v>17</x:v>
      </x:c>
      <x:c r="C13" s="12"/>
      <x:c r="D13" s="12"/>
      <x:c r="E13" s="12">
        <x:v>2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2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9732.2</x:v>
      </x:c>
      <x:c r="D18" s="10">
        <x:f>D11*Params!$C$5*(1-Params!$C$3)-Params!$C$4</x:f>
        <x:v>5665.8</x:v>
      </x:c>
      <x:c r="E18" s="10">
        <x:f>E11*Params!$C$5*(1-Params!$C$3)-Params!$C$4</x:f>
        <x:v>9014.6</x:v>
      </x:c>
      <x:c r="F18" s="10">
        <x:f>F11*Params!$C$5*(1-Params!$C$3)-Params!$C$4</x:f>
      </x:c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24412.6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24412.6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>
        <x:v>5323.49</x:v>
      </x:c>
      <x:c r="E23" s="10">
        <x:v>4844.77</x:v>
      </x:c>
      <x:c r="F23" s="10">
        <x:v>5323.49</x:v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15491.75</x:v>
      </x:c>
    </x:row>
    <x:row r="24">
      <x:c r="B24" s="9" t="s">
        <x:v>8</x:v>
      </x:c>
      <x:c r="C24" s="10">
        <x:f>1114.63+1883.75</x:f>
        <x:v>2998.38</x:v>
      </x:c>
      <x:c r="D24" s="10">
        <x:f>1114.63+1887.71</x:f>
        <x:v>3002.34</x:v>
      </x:c>
      <x:c r="E24" s="10">
        <x:f>1019.8+1744.53</x:f>
        <x:v>2764.33</x:v>
      </x:c>
      <x:c r="F24" s="10">
        <x:f>1114.63+1883.75</x:f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8765.05</x:v>
      </x:c>
    </x:row>
    <x:row r="25">
      <x:c r="B25" s="9" t="s">
        <x:v>40</x:v>
      </x:c>
      <x:c r="C25" s="10">
        <x:v>0</x:v>
      </x:c>
      <x:c r="D25" s="10">
        <x:v>0</x:v>
      </x:c>
      <x:c r="E25" s="10">
        <x:v>0</x:v>
      </x:c>
      <x:c r="F25" s="10">
        <x:v>0</x:v>
      </x:c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24256.799999999996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155.800000000002</x:v>
      </x:c>
    </x:row>
    <x:row r="31">
      <x:c r="B31" s="63" t="s">
        <x:v>37</x:v>
      </x:c>
      <x:c r="C31" s="54">
        <x:v>0</x:v>
      </x:c>
      <x:c r="D31" s="54">
        <x:v>0</x:v>
      </x:c>
      <x:c r="E31" s="54">
        <x:v>0</x:v>
      </x:c>
      <x:c r="F31" s="54">
        <x:v>0</x:v>
      </x:c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>
        <x:v>0</x:v>
      </x:c>
      <x:c r="E32" s="54">
        <x:v>0</x:v>
      </x:c>
      <x:c r="F32" s="54">
        <x:v>0</x:v>
      </x:c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1" t="s">
        <x:v>23</x:v>
      </x:c>
      <x:c r="C2" s="72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3" t="s">
        <x:v>33</x:v>
      </x:c>
      <x:c r="C2" s="73"/>
    </x:row>
    <x:row r="3" spans="2:3" ht="16.899999999999999" customHeight="1" x14ac:dyDescent="0.45">
      <x:c r="B3" s="38" t="s">
        <x:v>34</x:v>
      </x:c>
      <x:c r="C3" s="39">
        <x:f>('2023'!P29)+'2024'!P29</x:f>
        <x:v>3312.4500000000044</x:v>
      </x:c>
    </x:row>
    <x:row r="4" spans="2:3" ht="16.899999999999999" customHeight="1" x14ac:dyDescent="0.45">
      <x:c r="B4" s="38" t="s">
        <x:v>39</x:v>
      </x:c>
      <x:c r="C4" s="40">
        <x:f>'2023'!P12+15+'2024'!P12</x:f>
        <x:v>52.5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2024-05-02T13:10:33Z</dcterms:modified>
</cp:coreProperties>
</file>