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E1B314CE-AA22-446C-8890-58206377AB54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5" i="16" l="1"/>
  <c r="K30" i="16"/>
  <c r="N28" i="16"/>
  <c r="M28" i="16"/>
  <c r="L28" i="16"/>
  <c r="K28" i="16"/>
  <c r="J28" i="16"/>
  <c r="I28" i="16"/>
  <c r="I30" i="16" s="1"/>
  <c r="H28" i="16"/>
  <c r="G28" i="16"/>
  <c r="P27" i="16"/>
  <c r="F26" i="16"/>
  <c r="E26" i="16"/>
  <c r="D26" i="16"/>
  <c r="C26" i="16"/>
  <c r="C28" i="16" s="1"/>
  <c r="F24" i="16"/>
  <c r="P24" i="16" s="1"/>
  <c r="E24" i="16"/>
  <c r="D24" i="16"/>
  <c r="P23" i="16"/>
  <c r="F23" i="16"/>
  <c r="E23" i="16"/>
  <c r="E25" i="16" s="1"/>
  <c r="E28" i="16" s="1"/>
  <c r="D23" i="16"/>
  <c r="P22" i="16"/>
  <c r="N19" i="16"/>
  <c r="N30" i="16" s="1"/>
  <c r="M19" i="16"/>
  <c r="M30" i="16" s="1"/>
  <c r="L19" i="16"/>
  <c r="L30" i="16" s="1"/>
  <c r="K19" i="16"/>
  <c r="J19" i="16"/>
  <c r="J30" i="16" s="1"/>
  <c r="I19" i="16"/>
  <c r="H19" i="16"/>
  <c r="H30" i="16" s="1"/>
  <c r="G19" i="16"/>
  <c r="G30" i="16" s="1"/>
  <c r="D19" i="16"/>
  <c r="P18" i="16"/>
  <c r="F17" i="16"/>
  <c r="F19" i="16" s="1"/>
  <c r="E17" i="16"/>
  <c r="E19" i="16" s="1"/>
  <c r="E30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E27" i="15"/>
  <c r="C27" i="15"/>
  <c r="K25" i="15"/>
  <c r="J25" i="15"/>
  <c r="H25" i="15"/>
  <c r="G25" i="15"/>
  <c r="F25" i="15"/>
  <c r="E25" i="15"/>
  <c r="D25" i="15"/>
  <c r="C25" i="15"/>
  <c r="P24" i="15"/>
  <c r="N23" i="15"/>
  <c r="N25" i="15" s="1"/>
  <c r="M23" i="15"/>
  <c r="M25" i="15" s="1"/>
  <c r="M27" i="15" s="1"/>
  <c r="L23" i="15"/>
  <c r="L25" i="15" s="1"/>
  <c r="K23" i="15"/>
  <c r="J23" i="15"/>
  <c r="I23" i="15"/>
  <c r="I25" i="15" s="1"/>
  <c r="P22" i="15"/>
  <c r="M19" i="15"/>
  <c r="I19" i="15"/>
  <c r="H19" i="15"/>
  <c r="H27" i="15" s="1"/>
  <c r="G19" i="15"/>
  <c r="G27" i="15" s="1"/>
  <c r="F19" i="15"/>
  <c r="F27" i="15" s="1"/>
  <c r="E19" i="15"/>
  <c r="D19" i="15"/>
  <c r="D27" i="15" s="1"/>
  <c r="C19" i="15"/>
  <c r="P18" i="15"/>
  <c r="N17" i="15"/>
  <c r="N19" i="15" s="1"/>
  <c r="N27" i="15" s="1"/>
  <c r="M17" i="15"/>
  <c r="L17" i="15"/>
  <c r="L19" i="15" s="1"/>
  <c r="L27" i="15" s="1"/>
  <c r="K17" i="15"/>
  <c r="P17" i="15" s="1"/>
  <c r="J17" i="15"/>
  <c r="J19" i="15" s="1"/>
  <c r="J27" i="15" s="1"/>
  <c r="I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8" i="16" l="1"/>
  <c r="I27" i="15"/>
  <c r="D28" i="16"/>
  <c r="D30" i="16" s="1"/>
  <c r="P25" i="15"/>
  <c r="P19" i="16"/>
  <c r="C30" i="16"/>
  <c r="F28" i="16"/>
  <c r="F30" i="16" s="1"/>
  <c r="P23" i="15"/>
  <c r="P17" i="16"/>
  <c r="D25" i="16"/>
  <c r="P25" i="16" s="1"/>
  <c r="P26" i="16"/>
  <c r="K19" i="15"/>
  <c r="K27" i="15" s="1"/>
  <c r="P27" i="15" s="1"/>
  <c r="P28" i="16" l="1"/>
  <c r="P19" i="15"/>
  <c r="P30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B57C97A-5F4C-4DF4-A455-F0326D73D80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du montant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<sst xmlns="http://schemas.openxmlformats.org/spreadsheetml/2006/main" count="78" uniqueCount="43">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</sst>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workbookViewId="0">
      <selection activeCell="J18" sqref="J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77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77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7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49288</v>
      </c>
    </row>
    <row r="18" spans="2:16" x14ac:dyDescent="0.3">
      <c r="B18" s="8" t="s">
        <v>14</v>
      </c>
      <c r="C18" s="9"/>
      <c r="D18" s="9">
        <v>991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991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13449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50279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/>
      <c r="H22" s="9"/>
      <c r="I22" s="9"/>
      <c r="J22" s="9"/>
      <c r="K22" s="9"/>
      <c r="L22" s="9"/>
      <c r="M22" s="9"/>
      <c r="N22" s="9"/>
      <c r="O22" s="4"/>
      <c r="P22" s="39">
        <f t="shared" ref="P22:P28" si="2">SUM(C22:N22)</f>
        <v>27159.260000000002</v>
      </c>
    </row>
    <row r="23" spans="2:16" s="65" customFormat="1" x14ac:dyDescent="0.3">
      <c r="B23" s="62" t="s">
        <v>40</v>
      </c>
      <c r="C23" s="63"/>
      <c r="D23" s="63">
        <f>(7263.71/5)*(1-9.7%)</f>
        <v>1311.826026</v>
      </c>
      <c r="E23" s="63">
        <f>(7263.71/5)*(1-9.7%)</f>
        <v>1311.826026</v>
      </c>
      <c r="F23" s="63">
        <f>(7263.71/5)*(1-9.7%)</f>
        <v>1311.826026</v>
      </c>
      <c r="G23" s="63"/>
      <c r="H23" s="63"/>
      <c r="I23" s="63"/>
      <c r="J23" s="63"/>
      <c r="K23" s="63"/>
      <c r="L23" s="63"/>
      <c r="M23" s="63"/>
      <c r="N23" s="63"/>
      <c r="O23" s="64"/>
      <c r="P23" s="69">
        <f t="shared" si="2"/>
        <v>3935.4780780000001</v>
      </c>
    </row>
    <row r="24" spans="2:16" x14ac:dyDescent="0.3">
      <c r="B24" s="66" t="s">
        <v>41</v>
      </c>
      <c r="C24" s="67"/>
      <c r="D24" s="67">
        <f>(7263.71/5)*9.7%</f>
        <v>140.91597399999998</v>
      </c>
      <c r="E24" s="67">
        <f>(7263.71/5)*9.7%</f>
        <v>140.91597399999998</v>
      </c>
      <c r="F24" s="67">
        <f>(7263.71/5)*9.7%</f>
        <v>140.91597399999998</v>
      </c>
      <c r="G24" s="67"/>
      <c r="H24" s="67"/>
      <c r="I24" s="67"/>
      <c r="J24" s="67"/>
      <c r="K24" s="67"/>
      <c r="L24" s="67"/>
      <c r="M24" s="67"/>
      <c r="N24" s="67"/>
      <c r="O24" s="4"/>
      <c r="P24" s="70">
        <f t="shared" si="2"/>
        <v>422.7479219999999</v>
      </c>
    </row>
    <row r="25" spans="2:16" ht="15" customHeight="1" x14ac:dyDescent="0.3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>
        <f>F23*0.02</f>
        <v>26.236520519999999</v>
      </c>
      <c r="G25" s="67"/>
      <c r="H25" s="67"/>
      <c r="I25" s="67"/>
      <c r="J25" s="67"/>
      <c r="K25" s="67"/>
      <c r="L25" s="67"/>
      <c r="M25" s="67"/>
      <c r="N25" s="67"/>
      <c r="O25" s="4"/>
      <c r="P25" s="70">
        <f t="shared" si="2"/>
        <v>78.709561559999997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/>
      <c r="H26" s="9"/>
      <c r="I26" s="9"/>
      <c r="J26" s="9"/>
      <c r="K26" s="9"/>
      <c r="L26" s="9"/>
      <c r="M26" s="9"/>
      <c r="N26" s="9"/>
      <c r="O26" s="4"/>
      <c r="P26" s="39">
        <f t="shared" si="2"/>
        <v>17064.2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3">SUM(D22:D27)</f>
        <v>12182.18852052</v>
      </c>
      <c r="E28" s="40">
        <f t="shared" si="3"/>
        <v>12176.908520519999</v>
      </c>
      <c r="F28" s="40">
        <f t="shared" si="3"/>
        <v>13396.26852052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49892.895561559999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1272.091479480001</v>
      </c>
      <c r="F30" s="44">
        <f t="shared" si="4"/>
        <v>52.731479480000417</v>
      </c>
      <c r="G30" s="44">
        <f t="shared" si="4"/>
        <v>0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386.1044384400011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9719.5544384400037</v>
      </c>
    </row>
    <row r="4" spans="2:3" ht="16.95" customHeight="1" x14ac:dyDescent="0.3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2024-05-02T13:41:10Z</dcterms:modified>
</cp:coreProperties>
</file>