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D99A0532-8A8E-4F6D-8B84-E508B31285F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'2024'!$B$31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9" i="15" l="1"/>
  <c r="N27" i="15" l="1"/>
  <c r="M27" i="15"/>
  <c r="L27" i="15"/>
  <c r="K27" i="15"/>
  <c r="J27" i="15"/>
  <c r="I27" i="15"/>
  <c r="H27" i="15"/>
  <c r="G27" i="15"/>
  <c r="F27" i="15"/>
  <c r="P26" i="15"/>
  <c r="P25" i="15"/>
  <c r="E24" i="15"/>
  <c r="E27" i="15" s="1"/>
  <c r="D24" i="15"/>
  <c r="D27" i="15" s="1"/>
  <c r="C24" i="15"/>
  <c r="C27" i="15" s="1"/>
  <c r="P23" i="15"/>
  <c r="N20" i="15"/>
  <c r="N31" i="15" s="1"/>
  <c r="M20" i="15"/>
  <c r="L20" i="15"/>
  <c r="L31" i="15" s="1"/>
  <c r="K20" i="15"/>
  <c r="J20" i="15"/>
  <c r="I20" i="15"/>
  <c r="H20" i="15"/>
  <c r="G20" i="15"/>
  <c r="F20" i="15"/>
  <c r="F31" i="15" s="1"/>
  <c r="P19" i="15"/>
  <c r="E18" i="15"/>
  <c r="E20" i="15" s="1"/>
  <c r="D18" i="15"/>
  <c r="D20" i="15" s="1"/>
  <c r="C18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C27" i="14"/>
  <c r="H25" i="14"/>
  <c r="G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J27" i="14" s="1"/>
  <c r="I23" i="14"/>
  <c r="I25" i="14" s="1"/>
  <c r="H23" i="14"/>
  <c r="G23" i="14"/>
  <c r="F23" i="14"/>
  <c r="F25" i="14" s="1"/>
  <c r="E23" i="14"/>
  <c r="E25" i="14" s="1"/>
  <c r="P22" i="14"/>
  <c r="J19" i="14"/>
  <c r="I19" i="14"/>
  <c r="D19" i="14"/>
  <c r="D27" i="14" s="1"/>
  <c r="C19" i="14"/>
  <c r="P18" i="14"/>
  <c r="N17" i="14"/>
  <c r="N19" i="14" s="1"/>
  <c r="N27" i="14" s="1"/>
  <c r="M17" i="14"/>
  <c r="M19" i="14" s="1"/>
  <c r="M27" i="14" s="1"/>
  <c r="L17" i="14"/>
  <c r="L19" i="14" s="1"/>
  <c r="L27" i="14" s="1"/>
  <c r="K17" i="14"/>
  <c r="K19" i="14" s="1"/>
  <c r="K27" i="14" s="1"/>
  <c r="J17" i="14"/>
  <c r="I17" i="14"/>
  <c r="H17" i="14"/>
  <c r="H19" i="14" s="1"/>
  <c r="H27" i="14" s="1"/>
  <c r="G17" i="14"/>
  <c r="G19" i="14" s="1"/>
  <c r="G27" i="14" s="1"/>
  <c r="F17" i="14"/>
  <c r="F19" i="14" s="1"/>
  <c r="F27" i="14" s="1"/>
  <c r="E17" i="14"/>
  <c r="E19" i="14" s="1"/>
  <c r="E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H31" i="15" l="1"/>
  <c r="G31" i="15"/>
  <c r="K31" i="15"/>
  <c r="M31" i="15"/>
  <c r="J31" i="15"/>
  <c r="P24" i="15"/>
  <c r="I31" i="15"/>
  <c r="P8" i="15"/>
  <c r="P18" i="15"/>
  <c r="I27" i="14"/>
  <c r="P27" i="14" s="1"/>
  <c r="P25" i="14"/>
  <c r="P19" i="14"/>
  <c r="D31" i="15"/>
  <c r="C20" i="15"/>
  <c r="P17" i="14"/>
  <c r="P23" i="14"/>
  <c r="C31" i="15" l="1"/>
  <c r="P20" i="15"/>
  <c r="E31" i="15"/>
  <c r="P27" i="15"/>
  <c r="P31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<sst xmlns="http://schemas.openxmlformats.org/spreadsheetml/2006/main" count="79" uniqueCount="44">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</sst>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1" sqref="N1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31"/>
  <sheetViews>
    <sheetView tabSelected="1" workbookViewId="0">
      <selection activeCell="P30" sqref="P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57</v>
      </c>
    </row>
    <row r="7" spans="2:16" x14ac:dyDescent="0.45">
      <c r="B7" s="9" t="s">
        <v>21</v>
      </c>
      <c r="C7" s="37">
        <v>21</v>
      </c>
      <c r="D7" s="37">
        <v>18</v>
      </c>
      <c r="E7" s="37">
        <v>20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59</v>
      </c>
    </row>
    <row r="8" spans="2:16" x14ac:dyDescent="0.45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18</v>
      </c>
      <c r="E11" s="11">
        <v>20</v>
      </c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59</v>
      </c>
    </row>
    <row r="12" spans="2:16" x14ac:dyDescent="0.45">
      <c r="B12" s="9" t="s">
        <v>16</v>
      </c>
      <c r="C12" s="12">
        <v>0</v>
      </c>
      <c r="D12" s="12">
        <v>1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62" t="s">
        <v>40</v>
      </c>
      <c r="C14" s="63">
        <v>3</v>
      </c>
      <c r="D14" s="63">
        <v>4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P14" s="56">
        <f>SUM(C14:N14)</f>
        <v>7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27982.2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27982.2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5609.88</v>
      </c>
      <c r="D23" s="10">
        <v>5281.5</v>
      </c>
      <c r="E23" s="10">
        <v>5456.04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16347.420000000002</v>
      </c>
    </row>
    <row r="24" spans="2:16" x14ac:dyDescent="0.45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8996.4500000000007</v>
      </c>
    </row>
    <row r="25" spans="2:16" x14ac:dyDescent="0.45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45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45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>SUM(E23:E26)</f>
        <v>11580.58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28559.700000000004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70" t="s">
        <v>42</v>
      </c>
      <c r="C29" s="71"/>
      <c r="D29" s="71"/>
      <c r="E29" s="71">
        <v>200</v>
      </c>
      <c r="F29" s="71"/>
      <c r="G29" s="71"/>
      <c r="H29" s="71"/>
      <c r="I29" s="71"/>
      <c r="J29" s="71"/>
      <c r="K29" s="71"/>
      <c r="L29" s="71"/>
      <c r="M29" s="71"/>
      <c r="N29" s="71"/>
      <c r="P29" s="72">
        <f>SUM(E29:N29)</f>
        <v>200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0</v>
      </c>
      <c r="G31" s="47">
        <f t="shared" si="3"/>
        <v>0</v>
      </c>
      <c r="H31" s="47">
        <f t="shared" si="3"/>
        <v>0</v>
      </c>
      <c r="I31" s="47">
        <f t="shared" si="3"/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si="3"/>
        <v>0</v>
      </c>
      <c r="N31" s="47">
        <f t="shared" si="3"/>
        <v>0</v>
      </c>
      <c r="P31" s="57">
        <f>SUM(C31:N31)</f>
        <v>-577.5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9" sqref="B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  <row r="6" spans="2:3" ht="31.15" customHeight="1" x14ac:dyDescent="0.45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SUM('2023'!P27)+('2024'!P31)</f>
        <v>7083.1200000000081</v>
      </c>
    </row>
    <row r="4" spans="2:3" ht="16.899999999999999" customHeight="1" x14ac:dyDescent="0.45">
      <c r="B4" s="38" t="s">
        <v>37</v>
      </c>
      <c r="C4" s="40">
        <f>'2023'!P12+'2024'!P12</f>
        <v>15.5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2024-04-05T02:15:35Z</dcterms:modified>
</cp:coreProperties>
</file>