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1\Normal\"/>
    </mc:Choice>
  </mc:AlternateContent>
  <xr:revisionPtr revIDLastSave="0" documentId="13_ncr:1_{E589E3BB-F6BD-44E8-9D44-DCD1ACE713FD}" xr6:coauthVersionLast="47" xr6:coauthVersionMax="47" xr10:uidLastSave="{00000000-0000-0000-0000-000000000000}"/>
  <x:bookViews>
    <x:workbookView xWindow="-98" yWindow="-98" windowWidth="22695" windowHeight="14476" activeTab="2"/>
  </x:bookViews>
  <x:sheets>
    <x:sheet name="2022" sheetId="12" r:id="rId1"/>
    <x:sheet name="2023" sheetId="14" r:id="rId2"/>
    <x:sheet name="2024" sheetId="15" r:id="rId3"/>
    <x:sheet name="Params" sheetId="10" r:id="rId4"/>
    <x:sheet name="Synthése" sheetId="13" r:id="rId5"/>
  </x:sheets>
  <x:definedNames>
    <x:definedName name="AOUT" localSheetId="1">'2023'!$J$3</x:definedName>
    <x:definedName name="AOUT" localSheetId="2">'2024'!$J$3</x:definedName>
    <x:definedName name="AOUT">'2022'!$J$3</x:definedName>
    <x:definedName name="AVANCE_SUR_SALAIRE" localSheetId="0">'2022'!#REF!</x:definedName>
    <x:definedName name="AVANCE_SUR_SALAIRE" localSheetId="1">'2023'!#REF!</x:definedName>
    <x:definedName name="AVANCE_SUR_SALAIRE" localSheetId="2">'2024'!#REF!</x:definedName>
    <x:definedName name="AVANCE_SUR_SALAIRE">#REF!</x:definedName>
    <x:definedName name="AVRIL" localSheetId="1">'2023'!$F$3</x:definedName>
    <x:definedName name="AVRIL" localSheetId="2">'2024'!$F$3</x:definedName>
    <x:definedName name="AVRIL">'2022'!$F$3</x:definedName>
    <x:definedName name="CRA" localSheetId="0">'2022'!$B$10</x:definedName>
    <x:definedName name="CRA" localSheetId="1">'2023'!$B$10</x:definedName>
    <x:definedName name="CRA" localSheetId="2">'2024'!$B$10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 localSheetId="2">'2024'!$B$14</x:definedName>
    <x:definedName name="CRA_ASTREINTE">#REF!</x:definedName>
    <x:definedName name="CRA_CP" localSheetId="0">'2022'!$B$12</x:definedName>
    <x:definedName name="CRA_CP" localSheetId="1">'2023'!$B$12</x:definedName>
    <x:definedName name="CRA_CP" localSheetId="2">'2024'!$B$12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 localSheetId="2">'2024'!$B$11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 localSheetId="2">'2024'!$B$13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 localSheetId="2">'2024'!$N$3</x:definedName>
    <x:definedName name="DECEMBRE">#REF!</x:definedName>
    <x:definedName name="ENTREES" localSheetId="0">'2022'!$B$16</x:definedName>
    <x:definedName name="ENTREES" localSheetId="1">'2023'!$B$16</x:definedName>
    <x:definedName name="ENTREES" localSheetId="2">'2024'!$B$16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 localSheetId="2">'2024'!$B$18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 localSheetId="2">'2024'!$B$17</x:definedName>
    <x:definedName name="ENTREES_FACTURE">#REF!</x:definedName>
    <x:definedName name="FEVRIER" localSheetId="1">'2023'!$D$3</x:definedName>
    <x:definedName name="FEVRIER" localSheetId="2">'2024'!$D$3</x:definedName>
    <x:definedName name="FEVRIER">'2022'!$D$3</x:definedName>
    <x:definedName name="FRAIS_KM" localSheetId="0">'2022'!$B$30</x:definedName>
    <x:definedName name="FRAIS_KM" localSheetId="1">'2023'!$B$31</x:definedName>
    <x:definedName name="FRAIS_KM" localSheetId="2">'2024'!$B$31</x:definedName>
    <x:definedName name="JANVIER" localSheetId="1">'2023'!$C$3</x:definedName>
    <x:definedName name="JANVIER" localSheetId="2">'2024'!$C$3</x:definedName>
    <x:definedName name="JANVIER">'2022'!$C$3</x:definedName>
    <x:definedName name="JUILLET" localSheetId="1">'2023'!$I$3</x:definedName>
    <x:definedName name="JUILLET" localSheetId="2">'2024'!$I$3</x:definedName>
    <x:definedName name="JUILLET">'2022'!$I$3</x:definedName>
    <x:definedName name="JUIN" localSheetId="1">'2023'!$H$3</x:definedName>
    <x:definedName name="JUIN" localSheetId="2">'2024'!$H$3</x:definedName>
    <x:definedName name="JUIN">'2022'!$H$3</x:definedName>
    <x:definedName name="MAI" localSheetId="1">'2023'!$G$3</x:definedName>
    <x:definedName name="MAI" localSheetId="2">'2024'!$G$3</x:definedName>
    <x:definedName name="MAI">'2022'!$G$3</x:definedName>
    <x:definedName name="MARS" localSheetId="1">'2023'!$E$3</x:definedName>
    <x:definedName name="MARS" localSheetId="2">'2024'!$E$3</x:definedName>
    <x:definedName name="MARS">'2022'!$E$3</x:definedName>
    <x:definedName name="MOIS" localSheetId="0">'2022'!$B$3</x:definedName>
    <x:definedName name="MOIS" localSheetId="1">'2023'!$B$3</x:definedName>
    <x:definedName name="MOIS" localSheetId="2">'2024'!$B$3</x:definedName>
    <x:definedName name="MOIS">#REF!</x:definedName>
    <x:definedName name="NOMBRE_KM" localSheetId="0">'2022'!$B$29</x:definedName>
    <x:definedName name="NOMBRE_KM" localSheetId="1">'2023'!$B$30</x:definedName>
    <x:definedName name="NOMBRE_KM" localSheetId="2">'2024'!$B$30</x:definedName>
    <x:definedName name="NOVEMBRE" localSheetId="0">'2022'!$M$3</x:definedName>
    <x:definedName name="NOVEMBRE" localSheetId="1">'2023'!$M$3</x:definedName>
    <x:definedName name="NOVEMBRE" localSheetId="2">'2024'!$M$3</x:definedName>
    <x:definedName name="NOVEMBRE">#REF!</x:definedName>
    <x:definedName name="OCTOBRE" localSheetId="1">'2023'!$L$3</x:definedName>
    <x:definedName name="OCTOBRE" localSheetId="2">'2024'!$L$3</x:definedName>
    <x:definedName name="OCTOBRE">'2022'!$L$3</x:definedName>
    <x:definedName name="REPAS" localSheetId="0">'2022'!$B$5</x:definedName>
    <x:definedName name="REPAS" localSheetId="1">'2023'!$B$5</x:definedName>
    <x:definedName name="REPAS" localSheetId="2">'2024'!$B$5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 localSheetId="2">'2024'!$B$7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 localSheetId="2">'2024'!$B$6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 localSheetId="2">'2024'!$B$8</x:definedName>
    <x:definedName name="REPAS_SOLDE">#REF!</x:definedName>
    <x:definedName name="SEPTEMBRE" localSheetId="1">'2023'!$K$3</x:definedName>
    <x:definedName name="SEPTEMBRE" localSheetId="2">'2024'!$K$3</x:definedName>
    <x:definedName name="SEPTEMBRE">'2022'!$K$3</x:definedName>
    <x:definedName name="SOLDE" localSheetId="0">'2022'!$B$27</x:definedName>
    <x:definedName name="SOLDE" localSheetId="1">'2023'!$B$28</x:definedName>
    <x:definedName name="SOLDE" localSheetId="2">'2024'!$B$28</x:definedName>
    <x:definedName name="SORTIES" localSheetId="0">'2022'!$B$21</x:definedName>
    <x:definedName name="SORTIES" localSheetId="1">'2023'!$B$21</x:definedName>
    <x:definedName name="SORTIES" localSheetId="2">'2024'!$B$21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 localSheetId="2">'2024'!#REF!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 localSheetId="2">'2024'!$B$23</x:definedName>
    <x:definedName name="SORTIES_CHARGES_SOCIALES_PATRONALES">#REF!</x:definedName>
    <x:definedName name="SORTIES_FRAIS_KM" localSheetId="0">'2022'!$B$24</x:definedName>
    <x:definedName name="SORTIES_FRAIS_KM" localSheetId="1">'2023'!$B$24</x:definedName>
    <x:definedName name="SORTIES_FRAIS_KM" localSheetId="2">'2024'!$B$24</x:definedName>
    <x:definedName name="SORTIES_FRAIS_PEE_AMUNDI" localSheetId="0">'2022'!#REF!</x:definedName>
    <x:definedName name="SORTIES_FRAIS_PEE_AMUNDI" localSheetId="1">'2023'!#REF!</x:definedName>
    <x:definedName name="SORTIES_FRAIS_PEE_AMUNDI" localSheetId="2">'2024'!#REF!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 localSheetId="2">'2024'!#REF!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 localSheetId="2">'2024'!$B$22</x:definedName>
    <x:definedName name="SORTIES_SALAIRE_NET">#REF!</x:definedName>
    <x:definedName name="TOTAL" localSheetId="0">'2022'!$P$3</x:definedName>
    <x:definedName name="TOTAL" localSheetId="1">'2023'!$P$3</x:definedName>
    <x:definedName name="TOTAL" localSheetId="2">'2024'!$P$3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 localSheetId="2">'2024'!$B$19</x:definedName>
    <x:definedName name="TOTAL_ENTREES">#REF!</x:definedName>
    <x:definedName name="TOTAL_SORTIES" localSheetId="0">'2022'!$B$25</x:definedName>
    <x:definedName name="TOTAL_SORTIES" localSheetId="1">'2023'!$B$26</x:definedName>
    <x:definedName name="TOTAL_SORTIES" localSheetId="2">'2024'!$B$26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<sst xmlns="http://schemas.openxmlformats.org/spreadsheetml/2006/main" count="120" uniqueCount="46">
  <si>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</si>
  <si>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</si>
  <si>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</si>
  <si>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</si>
  <si>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</si>
  <si>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</si>
  <si>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</si>
  <si>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</si>
  <si>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</si>
  <si>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</si>
  <si>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</si>
  <si>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</si>
  <si>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</si>
  <si>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</si>
  <si>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</si>
  <si>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</si>
  <si>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</si>
  <si>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</si>
  <si>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</si>
  <si>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</si>
  <si>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</si>
  <si>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</si>
  <si>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</si>
  <si>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</si>
  <si>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</si>
  <si>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</si>
  <si>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</si>
  <si>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</si>
  <si>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</si>
  <si>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</si>
  <si>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</si>
  <si>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</si>
  <si>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</si>
  <si>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</si>
  <si>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</si>
  <si>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</si>
  <si>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</si>
  <si>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</si>
  <si>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</si>
  <si>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</si>
  <si>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</si>
  <si>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(Décembre 2022)</t>
  </si>
  <si>
    <t>TJM (Juillet 2023)</t>
  </si>
  <si>
    <t>Achat HT</t>
  </si>
  <si>
    <t>Frais KM annuel à payer</t>
  </si>
  <si>
    <t>Régularisation Frais KM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</si>
</sst>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0"/>
  <x:sheetViews>
    <x:sheetView workbookViewId="0">
      <x:selection activeCell="F46" sqref="F46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 spans="2:16" x14ac:dyDescent="0.45">
      <x:c r="B1" s="65" t="s">
        <x:v>9</x:v>
      </x:c>
    </x:row>
    <x:row r="2" spans="2:16" x14ac:dyDescent="0.45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/>
      <x:c r="K6" s="37"/>
      <x:c r="L6" s="37"/>
      <x:c r="M6" s="37"/>
      <x:c r="N6" s="37">
        <x:v>15</x:v>
      </x:c>
      <x:c r="O6" s="36"/>
      <x:c r="P6" s="58">
        <x:f>SUM(C6:N6)</x:f>
        <x:v>15</x:v>
      </x:c>
    </x:row>
    <x:row r="7" spans="2:16" x14ac:dyDescent="0.45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/>
      <x:c r="K7" s="37"/>
      <x:c r="L7" s="37"/>
      <x:c r="M7" s="37"/>
      <x:c r="N7" s="37">
        <x:v>15</x:v>
      </x:c>
      <x:c r="O7" s="36"/>
      <x:c r="P7" s="58">
        <x:f>SUM(C7:N7)</x:f>
        <x:v>15</x:v>
      </x:c>
    </x:row>
    <x:row r="8" spans="2:16" x14ac:dyDescent="0.45">
      <x:c r="B8" s="18" t="s">
        <x:v>22</x:v>
      </x:c>
      <x:c r="C8" s="64">
        <x:f t="shared" ref="C8:N8" si="0">C7-C6</x:f>
        <x:v>0</x:v>
      </x:c>
      <x:c r="D8" s="64">
        <x:f t="shared" si="0"/>
        <x:v>0</x:v>
      </x:c>
      <x:c r="E8" s="64">
        <x:f t="shared" si="0"/>
        <x:v>0</x:v>
      </x:c>
      <x:c r="F8" s="64">
        <x:f t="shared" si="0"/>
        <x:v>0</x:v>
      </x:c>
      <x:c r="G8" s="64">
        <x:f t="shared" si="0"/>
        <x:v>0</x:v>
      </x:c>
      <x:c r="H8" s="64">
        <x:f t="shared" si="0"/>
        <x:v>0</x:v>
      </x:c>
      <x:c r="I8" s="64">
        <x:f t="shared" si="0"/>
        <x:v>0</x:v>
      </x:c>
      <x:c r="J8" s="64">
        <x:f t="shared" si="0"/>
        <x:v>0</x:v>
      </x:c>
      <x:c r="K8" s="64">
        <x:f t="shared" si="0"/>
        <x:v>0</x:v>
      </x:c>
      <x:c r="L8" s="64">
        <x:f t="shared" si="0"/>
        <x:v>0</x:v>
      </x:c>
      <x:c r="M8" s="64">
        <x:f t="shared" si="0"/>
        <x:v>0</x:v>
      </x:c>
      <x:c r="N8" s="64">
        <x:f t="shared" si="0"/>
        <x:v>0</x:v>
      </x:c>
      <x:c r="O8" s="36"/>
      <x:c r="P8" s="58">
        <x:f>SUM(C8:N8)</x:f>
        <x:v>0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/>
      <x:c r="K11" s="11"/>
      <x:c r="L11" s="11"/>
      <x:c r="M11" s="11"/>
      <x:c r="N11" s="11">
        <x:v>15</x:v>
      </x:c>
      <x:c r="P11" s="59">
        <x:f>SUM(C11:N11)</x:f>
        <x:v>15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9">
        <x:f>SUM(C12:N12)</x:f>
        <x:v>0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/>
      <x:c r="K17" s="10"/>
      <x:c r="L17" s="10"/>
      <x:c r="M17" s="10"/>
      <x:c r="N17" s="10">
        <x:f>N11*Params!$C$5*(1-Params!$C$3)-Params!$C$4</x:f>
        <x:v>6480</x:v>
      </x:c>
      <x:c r="O17" s="4"/>
      <x:c r="P17" s="41">
        <x:f>SUM(C17:N17)</x:f>
        <x:v>6480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45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0</x:v>
      </x:c>
      <x:c r="J19" s="28">
        <x:f t="shared" si="1"/>
        <x:v>0</x:v>
      </x:c>
      <x:c r="K19" s="28">
        <x:f t="shared" si="1"/>
        <x:v>0</x:v>
      </x:c>
      <x:c r="L19" s="28">
        <x:f t="shared" si="1"/>
        <x:v>0</x:v>
      </x:c>
      <x:c r="M19" s="28">
        <x:f t="shared" si="1"/>
        <x:v>0</x:v>
      </x:c>
      <x:c r="N19" s="28">
        <x:f t="shared" si="1"/>
        <x:v>6480</x:v>
      </x:c>
      <x:c r="O19" s="5"/>
      <x:c r="P19" s="42">
        <x:f>SUM(C19:O19)</x:f>
        <x:v>6480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/>
      <x:c r="K22" s="10"/>
      <x:c r="L22" s="10"/>
      <x:c r="M22" s="10"/>
      <x:c r="N22" s="10">
        <x:v>3499.9</x:v>
      </x:c>
      <x:c r="O22" s="4"/>
      <x:c r="P22" s="43">
        <x:f>SUM(C22:N22)</x:f>
        <x:v>3499.9</x:v>
      </x:c>
    </x:row>
    <x:row r="23" spans="2:16" x14ac:dyDescent="0.45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/>
      <x:c r="K23" s="10"/>
      <x:c r="L23" s="10"/>
      <x:c r="M23" s="10"/>
      <x:c r="N23" s="10">
        <x:f>732.36+1235.69</x:f>
        <x:v>1968.0500000000002</x:v>
      </x:c>
      <x:c r="O23" s="4"/>
      <x:c r="P23" s="43">
        <x:f>SUM(C23:N23)</x:f>
        <x:v>1968.0500000000002</x:v>
      </x:c>
    </x:row>
    <x:row r="24" spans="2:16" x14ac:dyDescent="0.45">
      <x:c r="B24" s="55" t="s">
        <x:v>40</x:v>
      </x:c>
      <x:c r="C24" s="56"/>
      <x:c r="D24" s="56"/>
      <x:c r="E24" s="56"/>
      <x:c r="F24" s="56"/>
      <x:c r="G24" s="56"/>
      <x:c r="H24" s="56"/>
      <x:c r="I24" s="56"/>
      <x:c r="J24" s="56"/>
      <x:c r="K24" s="56"/>
      <x:c r="L24" s="56"/>
      <x:c r="M24" s="56"/>
      <x:c r="N24" s="56">
        <x:v>355.6</x:v>
      </x:c>
      <x:c r="O24" s="4"/>
      <x:c r="P24" s="43">
        <x:f>SUM(C24:N24)</x:f>
        <x:v>355.6</x:v>
      </x:c>
    </x:row>
    <x:row r="25" spans="2:16" x14ac:dyDescent="0.45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0</x:v>
      </x:c>
      <x:c r="I25" s="44">
        <x:f t="shared" si="2"/>
        <x:v>0</x:v>
      </x:c>
      <x:c r="J25" s="44">
        <x:f t="shared" si="2"/>
        <x:v>0</x:v>
      </x:c>
      <x:c r="K25" s="44">
        <x:f t="shared" si="2"/>
        <x:v>0</x:v>
      </x:c>
      <x:c r="L25" s="44">
        <x:f t="shared" si="2"/>
        <x:v>0</x:v>
      </x:c>
      <x:c r="M25" s="44">
        <x:f t="shared" si="2"/>
        <x:v>0</x:v>
      </x:c>
      <x:c r="N25" s="44">
        <x:f t="shared" si="2"/>
        <x:v>5823.5500000000011</x:v>
      </x:c>
      <x:c r="O25" s="4"/>
      <x:c r="P25" s="61">
        <x:f>SUM(C25:N25)</x:f>
        <x:v>5823.5500000000011</x:v>
      </x:c>
    </x:row>
    <x:row r="26" spans="2:16" x14ac:dyDescent="0.45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45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0</x:v>
      </x:c>
      <x:c r="H27" s="47">
        <x:f t="shared" si="3"/>
        <x:v>0</x:v>
      </x:c>
      <x:c r="I27" s="47">
        <x:f t="shared" si="3"/>
        <x:v>0</x:v>
      </x:c>
      <x:c r="J27" s="47">
        <x:f t="shared" si="3"/>
        <x:v>0</x:v>
      </x:c>
      <x:c r="K27" s="47">
        <x:f t="shared" si="3"/>
        <x:v>0</x:v>
      </x:c>
      <x:c r="L27" s="47">
        <x:f t="shared" si="3"/>
        <x:v>0</x:v>
      </x:c>
      <x:c r="M27" s="47">
        <x:f t="shared" si="3"/>
        <x:v>0</x:v>
      </x:c>
      <x:c r="N27" s="47">
        <x:f t="shared" si="3"/>
        <x:v>656.44999999999891</x:v>
      </x:c>
      <x:c r="P27" s="60">
        <x:f>SUM(C27:O27)</x:f>
        <x:v>656.44999999999891</x:v>
      </x:c>
    </x:row>
    <x:row r="29" spans="2:16" x14ac:dyDescent="0.45">
      <x:c r="B29" s="63" t="s">
        <x:v>37</x:v>
      </x:c>
      <x:c r="C29" s="54"/>
      <x:c r="D29" s="54"/>
      <x:c r="E29" s="54"/>
      <x:c r="F29" s="54"/>
      <x:c r="G29" s="54"/>
      <x:c r="H29" s="54"/>
      <x:c r="I29" s="54"/>
      <x:c r="J29" s="54"/>
      <x:c r="K29" s="54"/>
      <x:c r="L29" s="54"/>
      <x:c r="M29" s="54"/>
      <x:c r="N29" s="54">
        <x:v>720</x:v>
      </x:c>
      <x:c r="P29" s="62">
        <x:f>SUM(C29:N29)</x:f>
        <x:v>720</x:v>
      </x:c>
    </x:row>
    <x:row r="30" spans="2:16" x14ac:dyDescent="0.45">
      <x:c r="B30" s="63" t="s">
        <x:v>38</x:v>
      </x:c>
      <x:c r="C30" s="54"/>
      <x:c r="D30" s="54"/>
      <x:c r="E30" s="54"/>
      <x:c r="F30" s="54"/>
      <x:c r="G30" s="54"/>
      <x:c r="H30" s="54"/>
      <x:c r="I30" s="54"/>
      <x:c r="J30" s="54"/>
      <x:c r="K30" s="54"/>
      <x:c r="L30" s="54"/>
      <x:c r="M30" s="54"/>
      <x:c r="N30" s="54">
        <x:v>355.6</x:v>
      </x:c>
      <x:c r="P30" s="62">
        <x:f>SUM(C30:N30)</x:f>
        <x:v>355.6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1:P34"/>
  <x:sheetViews>
    <x:sheetView topLeftCell="A3" workbookViewId="0">
      <x:selection activeCell="C8" sqref="C8"/>
    </x:sheetView>
  </x:sheetViews>
  <x:sheetFormatPr baseColWidth="10" defaultRowHeight="14.25" x14ac:dyDescent="0.45"/>
  <x:cols>
    <x:col min="1" max="1" width="3" customWidth="1"/>
    <x:col min="2" max="2" width="28" customWidth="1"/>
    <x:col min="14" max="14" width="18.86328125" bestFit="1" customWidth="1"/>
    <x:col min="15" max="15" width="4" customWidth="1"/>
    <x:col min="16" max="16" width="11" style="48" customWidth="1"/>
  </x:cols>
  <x:sheetData>
    <x:row r="1" spans="2:16" x14ac:dyDescent="0.45">
      <x:c r="B1" s="65" t="s">
        <x:v>9</x:v>
      </x:c>
    </x:row>
    <x:row r="2" spans="2:16" x14ac:dyDescent="0.45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19</x:v>
      </x:c>
      <x:c r="O6" s="36"/>
      <x:c r="P6" s="58">
        <x:f>SUM(C6:N6)</x:f>
        <x:v>228</x:v>
      </x:c>
    </x:row>
    <x:row r="7" spans="2:16" x14ac:dyDescent="0.45">
      <x:c r="B7" s="9" t="s">
        <x:v>21</x:v>
      </x:c>
      <x:c r="C7" s="37">
        <x:v>22</x:v>
      </x:c>
      <x:c r="D7" s="37">
        <x:v>20</x:v>
      </x:c>
      <x:c r="E7" s="37">
        <x:v>23</x:v>
      </x:c>
      <x:c r="F7" s="37">
        <x:v>19</x:v>
      </x:c>
      <x:c r="G7" s="37">
        <x:v>19</x:v>
      </x:c>
      <x:c r="H7" s="37">
        <x:v>22</x:v>
      </x:c>
      <x:c r="I7" s="37">
        <x:v>20</x:v>
      </x:c>
      <x:c r="J7" s="37">
        <x:v>8</x:v>
      </x:c>
      <x:c r="K7" s="37">
        <x:v>21</x:v>
      </x:c>
      <x:c r="L7" s="37">
        <x:v>21</x:v>
      </x:c>
      <x:c r="M7" s="37">
        <x:v>21</x:v>
      </x:c>
      <x:c r="N7" s="37">
        <x:v>14</x:v>
      </x:c>
      <x:c r="O7" s="36"/>
      <x:c r="P7" s="58">
        <x:f>SUM(C7:N7)</x:f>
        <x:v>230</x:v>
      </x:c>
    </x:row>
    <x:row r="8" spans="2:16" x14ac:dyDescent="0.45">
      <x:c r="B8" s="18" t="s">
        <x:v>22</x:v>
      </x:c>
      <x:c r="C8" s="64">
        <x:f t="shared" ref="C8:N8" si="0">C7-C6</x:f>
        <x:v>3</x:v>
      </x:c>
      <x:c r="D8" s="64">
        <x:f t="shared" si="0"/>
        <x:v>1</x:v>
      </x:c>
      <x:c r="E8" s="64">
        <x:f t="shared" si="0"/>
        <x:v>4</x:v>
      </x:c>
      <x:c r="F8" s="64">
        <x:f t="shared" si="0"/>
        <x:v>0</x:v>
      </x:c>
      <x:c r="G8" s="64">
        <x:f t="shared" si="0"/>
        <x:v>0</x:v>
      </x:c>
      <x:c r="H8" s="64">
        <x:f t="shared" si="0"/>
        <x:v>3</x:v>
      </x:c>
      <x:c r="I8" s="64">
        <x:f t="shared" si="0"/>
        <x:v>1</x:v>
      </x:c>
      <x:c r="J8" s="64">
        <x:f t="shared" si="0"/>
        <x:v>-11</x:v>
      </x:c>
      <x:c r="K8" s="64">
        <x:f t="shared" si="0"/>
        <x:v>2</x:v>
      </x:c>
      <x:c r="L8" s="64">
        <x:f t="shared" si="0"/>
        <x:v>2</x:v>
      </x:c>
      <x:c r="M8" s="64">
        <x:f t="shared" si="0"/>
        <x:v>2</x:v>
      </x:c>
      <x:c r="N8" s="64">
        <x:f t="shared" si="0"/>
        <x:v>-5</x:v>
      </x:c>
      <x:c r="O8" s="36"/>
      <x:c r="P8" s="58">
        <x:f>SUM(C8:N8)</x:f>
        <x:v>2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>
        <x:v>22</x:v>
      </x:c>
      <x:c r="D11" s="11">
        <x:v>20</x:v>
      </x:c>
      <x:c r="E11" s="11">
        <x:v>23</x:v>
      </x:c>
      <x:c r="F11" s="11">
        <x:v>19</x:v>
      </x:c>
      <x:c r="G11" s="11">
        <x:v>19</x:v>
      </x:c>
      <x:c r="H11" s="11">
        <x:v>22</x:v>
      </x:c>
      <x:c r="I11" s="11">
        <x:v>20</x:v>
      </x:c>
      <x:c r="J11" s="11">
        <x:v>8</x:v>
      </x:c>
      <x:c r="K11" s="11">
        <x:v>21</x:v>
      </x:c>
      <x:c r="L11" s="11">
        <x:v>21</x:v>
      </x:c>
      <x:c r="M11" s="11">
        <x:v>21</x:v>
      </x:c>
      <x:c r="N11" s="11">
        <x:v>14</x:v>
      </x:c>
      <x:c r="P11" s="59">
        <x:f>SUM(C11:N11)</x:f>
        <x:v>230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>
        <x:v>14</x:v>
      </x:c>
      <x:c r="K12" s="12"/>
      <x:c r="L12" s="12">
        <x:v>1</x:v>
      </x:c>
      <x:c r="M12" s="12"/>
      <x:c r="N12" s="12">
        <x:v>6</x:v>
      </x:c>
      <x:c r="P12" s="59">
        <x:f>SUM(C12:N12)</x:f>
        <x:v>21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>
        <x:f>C11*Params!$C$5*(1-Params!$C$3)-Params!$C$4</x:f>
        <x:v>9539</x:v>
      </x:c>
      <x:c r="D17" s="10">
        <x:f>D11*Params!$C$5*(1-Params!$C$3)-Params!$C$4</x:f>
        <x:v>8665</x:v>
      </x:c>
      <x:c r="E17" s="10">
        <x:f>E11*Params!$C$5*(1-Params!$C$3)-Params!$C$4</x:f>
        <x:v>9976</x:v>
      </x:c>
      <x:c r="F17" s="10">
        <x:f>F11*Params!$C$5*(1-Params!$C$3)-Params!$C$4</x:f>
        <x:v>8228</x:v>
      </x:c>
      <x:c r="G17" s="10">
        <x:f>G11*Params!$C$5*(1-Params!$C$3)-Params!$C$4</x:f>
        <x:v>8228</x:v>
      </x:c>
      <x:c r="H17" s="10">
        <x:f>H11*Params!$C$5*(1-Params!$C$3)-Params!$C$4</x:f>
        <x:v>9539</x:v>
      </x:c>
      <x:c r="I17" s="10">
        <x:f>I11*Params!$C$6*(1-Params!$C$3)-Params!$C$4</x:f>
        <x:v>9033</x:v>
      </x:c>
      <x:c r="J17" s="10">
        <x:f>J11*Params!$C$6*(1-Params!$C$3)-Params!$C$4</x:f>
        <x:v>3568.2000000000003</x:v>
      </x:c>
      <x:c r="K17" s="10">
        <x:f>K11*Params!$C$6*(1-Params!$C$3)-Params!$C$4</x:f>
        <x:v>9488.4</x:v>
      </x:c>
      <x:c r="L17" s="10">
        <x:f>L11*Params!$C$6*(1-Params!$C$3)-Params!$C$4</x:f>
        <x:v>9488.4</x:v>
      </x:c>
      <x:c r="M17" s="10">
        <x:f>M11*Params!$C$6*(1-Params!$C$3)-Params!$C$4</x:f>
        <x:v>9488.4</x:v>
      </x:c>
      <x:c r="N17" s="10">
        <x:f>N11*Params!$C$6*(1-Params!$C$3)-Params!$C$4</x:f>
        <x:v>6300.6</x:v>
      </x:c>
      <x:c r="O17" s="4"/>
      <x:c r="P17" s="41">
        <x:f>SUM(C17:N17)</x:f>
        <x:v>101541.99999999999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45">
      <x:c r="B19" s="27" t="s">
        <x:v>2</x:v>
      </x:c>
      <x:c r="C19" s="28">
        <x:f t="shared" ref="C19:N19" si="1">SUM(C17:C18)</x:f>
        <x:v>9539</x:v>
      </x:c>
      <x:c r="D19" s="28">
        <x:f t="shared" si="1"/>
        <x:v>8665</x:v>
      </x:c>
      <x:c r="E19" s="28">
        <x:f t="shared" si="1"/>
        <x:v>9976</x:v>
      </x:c>
      <x:c r="F19" s="28">
        <x:f t="shared" si="1"/>
        <x:v>8228</x:v>
      </x:c>
      <x:c r="G19" s="28">
        <x:f t="shared" si="1"/>
        <x:v>8228</x:v>
      </x:c>
      <x:c r="H19" s="28">
        <x:f t="shared" si="1"/>
        <x:v>9539</x:v>
      </x:c>
      <x:c r="I19" s="28">
        <x:f t="shared" si="1"/>
        <x:v>9033</x:v>
      </x:c>
      <x:c r="J19" s="28">
        <x:f t="shared" si="1"/>
        <x:v>3568.2000000000003</x:v>
      </x:c>
      <x:c r="K19" s="28">
        <x:f t="shared" si="1"/>
        <x:v>9488.4</x:v>
      </x:c>
      <x:c r="L19" s="28">
        <x:f t="shared" si="1"/>
        <x:v>9488.4</x:v>
      </x:c>
      <x:c r="M19" s="28">
        <x:f t="shared" si="1"/>
        <x:v>9488.4</x:v>
      </x:c>
      <x:c r="N19" s="28">
        <x:f t="shared" si="1"/>
        <x:v>6300.6</x:v>
      </x:c>
      <x:c r="O19" s="5"/>
      <x:c r="P19" s="42">
        <x:f>SUM(C19:N19)</x:f>
        <x:v>101541.99999999999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>
        <x:v>5032.79</x:v>
      </x:c>
      <x:c r="D22" s="10">
        <x:v>5032.79</x:v>
      </x:c>
      <x:c r="E22" s="10">
        <x:v>5032.79</x:v>
      </x:c>
      <x:c r="F22" s="10">
        <x:v>5032.79</x:v>
      </x:c>
      <x:c r="G22" s="10">
        <x:v>5032.79</x:v>
      </x:c>
      <x:c r="H22" s="10">
        <x:v>5032.79</x:v>
      </x:c>
      <x:c r="I22" s="10">
        <x:v>5225.88</x:v>
      </x:c>
      <x:c r="J22" s="10">
        <x:v>5225.88</x:v>
      </x:c>
      <x:c r="K22" s="10">
        <x:v>5225.88</x:v>
      </x:c>
      <x:c r="L22" s="10">
        <x:v>5225.88</x:v>
      </x:c>
      <x:c r="M22" s="10">
        <x:v>5225.88</x:v>
      </x:c>
      <x:c r="N22" s="10">
        <x:v>5225.88</x:v>
      </x:c>
      <x:c r="O22" s="4"/>
      <x:c r="P22" s="43">
        <x:f>SUM(C22:N22)</x:f>
        <x:v>61552.01999999999</x:v>
      </x:c>
    </x:row>
    <x:row r="23" spans="2:16" x14ac:dyDescent="0.45">
      <x:c r="B23" s="9" t="s">
        <x:v>8</x:v>
      </x:c>
      <x:c r="C23" s="10">
        <x:f>1043.54+1762.02</x:f>
        <x:v>2805.56</x:v>
      </x:c>
      <x:c r="D23" s="10">
        <x:f>1043.54+1762.02</x:f>
        <x:v>2805.56</x:v>
      </x:c>
      <x:c r="E23" s="10">
        <x:f>1043.54+1762.02</x:f>
        <x:v>2805.56</x:v>
      </x:c>
      <x:c r="F23" s="10">
        <x:f>1043.54+1762.02</x:f>
        <x:v>2805.56</x:v>
      </x:c>
      <x:c r="G23" s="10">
        <x:f>1043.54+1764.55</x:f>
        <x:v>2808.09</x:v>
      </x:c>
      <x:c r="H23" s="10">
        <x:f>1043.54+1763.28</x:f>
        <x:v>2806.8199999999997</x:v>
      </x:c>
      <x:c r="I23" s="10">
        <x:f>1080.67+1830.17</x:f>
        <x:v>2910.84</x:v>
      </x:c>
      <x:c r="J23" s="10">
        <x:f>1080.67+1830.17</x:f>
        <x:v>2910.84</x:v>
      </x:c>
      <x:c r="K23" s="10">
        <x:f>1080.67+1866.99</x:f>
        <x:v>2947.66</x:v>
      </x:c>
      <x:c r="L23" s="10">
        <x:f>1080.67+1830.17</x:f>
        <x:v>2910.84</x:v>
      </x:c>
      <x:c r="M23" s="10">
        <x:f>1080.67+1832.81</x:f>
        <x:v>2913.48</x:v>
      </x:c>
      <x:c r="N23" s="10">
        <x:f>1080.67+1830.17</x:f>
        <x:v>2910.84</x:v>
      </x:c>
      <x:c r="O23" s="4"/>
      <x:c r="P23" s="43">
        <x:f>SUM(C23:N23)</x:f>
        <x:v>34341.65</x:v>
      </x:c>
    </x:row>
    <x:row r="24" spans="2:16" x14ac:dyDescent="0.45">
      <x:c r="B24" s="55" t="s">
        <x:v>40</x:v>
      </x:c>
      <x:c r="C24" s="56">
        <x:v>474.88</x:v>
      </x:c>
      <x:c r="D24" s="56">
        <x:v>440.8</x:v>
      </x:c>
      <x:c r="E24" s="56">
        <x:v>491.92</x:v>
      </x:c>
      <x:c r="F24" s="56">
        <x:v>441.08800000000002</x:v>
      </x:c>
      <x:c r="G24" s="56">
        <x:v>441.08800000000002</x:v>
      </x:c>
      <x:c r="H24" s="56">
        <x:v>494.94400000000002</x:v>
      </x:c>
      <x:c r="I24" s="56">
        <x:v>459.04</x:v>
      </x:c>
      <x:c r="J24" s="56">
        <x:v>243.61600000000001</x:v>
      </x:c>
      <x:c r="K24" s="56">
        <x:v>476.99200000000002</x:v>
      </x:c>
      <x:c r="L24" s="56">
        <x:v>476.99200000000002</x:v>
      </x:c>
      <x:c r="M24" s="56">
        <x:v>476.99200000000002</x:v>
      </x:c>
      <x:c r="N24" s="56">
        <x:v>476.99</x:v>
      </x:c>
      <x:c r="O24" s="4"/>
      <x:c r="P24" s="43">
        <x:f>SUM(C24:N24)</x:f>
        <x:v>5395.3420000000006</x:v>
      </x:c>
    </x:row>
    <x:row r="25" spans="2:16" x14ac:dyDescent="0.45">
      <x:c r="B25" s="9" t="s">
        <x:v>43</x:v>
      </x:c>
      <x:c r="C25" s="10"/>
      <x:c r="D25" s="10"/>
      <x:c r="E25" s="10"/>
      <x:c r="F25" s="10"/>
      <x:c r="G25" s="10"/>
      <x:c r="H25" s="10"/>
      <x:c r="I25" s="10"/>
      <x:c r="J25" s="10"/>
      <x:c r="K25" s="10"/>
      <x:c r="L25" s="10"/>
      <x:c r="M25" s="10">
        <x:v>108.32</x:v>
      </x:c>
      <x:c r="N25" s="10">
        <x:v>1232.5</x:v>
      </x:c>
      <x:c r="O25" s="4"/>
      <x:c r="P25" s="43">
        <x:f>SUM(C25:N25)</x:f>
        <x:v>1340.82</x:v>
      </x:c>
    </x:row>
    <x:row r="26" spans="2:16" x14ac:dyDescent="0.45">
      <x:c r="B26" s="8" t="s">
        <x:v>3</x:v>
      </x:c>
      <x:c r="C26" s="44">
        <x:f t="shared" ref="C26:N26" si="2">SUM(C22:C25)</x:f>
        <x:v>8313.23</x:v>
      </x:c>
      <x:c r="D26" s="44">
        <x:f t="shared" si="2"/>
        <x:v>8279.15</x:v>
      </x:c>
      <x:c r="E26" s="44">
        <x:f t="shared" si="2"/>
        <x:v>8330.27</x:v>
      </x:c>
      <x:c r="F26" s="44">
        <x:f t="shared" si="2"/>
        <x:v>8279.4380000000001</x:v>
      </x:c>
      <x:c r="G26" s="44">
        <x:f t="shared" si="2"/>
        <x:v>8281.9680000000008</x:v>
      </x:c>
      <x:c r="H26" s="44">
        <x:f t="shared" si="2"/>
        <x:v>8334.5540000000001</x:v>
      </x:c>
      <x:c r="I26" s="44">
        <x:f t="shared" si="2"/>
        <x:v>8595.76</x:v>
      </x:c>
      <x:c r="J26" s="44">
        <x:f t="shared" si="2"/>
        <x:v>8380.3360000000011</x:v>
      </x:c>
      <x:c r="K26" s="44">
        <x:f t="shared" si="2"/>
        <x:v>8650.5319999999992</x:v>
      </x:c>
      <x:c r="L26" s="44">
        <x:f t="shared" si="2"/>
        <x:v>8613.7119999999995</x:v>
      </x:c>
      <x:c r="M26" s="44">
        <x:f t="shared" si="2"/>
        <x:v>8724.6720000000005</x:v>
      </x:c>
      <x:c r="N26" s="44">
        <x:f t="shared" si="2"/>
        <x:v>9846.2100000000009</x:v>
      </x:c>
      <x:c r="O26" s="4"/>
      <x:c r="P26" s="61">
        <x:f>SUM(C26:N26)</x:f>
        <x:v>102629.83200000002</x:v>
      </x:c>
    </x:row>
    <x:row r="27" spans="2:16" x14ac:dyDescent="0.45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 spans="2:16" x14ac:dyDescent="0.45">
      <x:c r="B28" s="46" t="s">
        <x:v>36</x:v>
      </x:c>
      <x:c r="C28" s="47">
        <x:f t="shared" ref="C28:N28" si="3">C19-C26</x:f>
        <x:v>1225.7700000000004</x:v>
      </x:c>
      <x:c r="D28" s="47">
        <x:f t="shared" si="3"/>
        <x:v>385.85000000000036</x:v>
      </x:c>
      <x:c r="E28" s="47">
        <x:f t="shared" si="3"/>
        <x:v>1645.7299999999996</x:v>
      </x:c>
      <x:c r="F28" s="47">
        <x:f t="shared" si="3"/>
        <x:v>-51.438000000000102</x:v>
      </x:c>
      <x:c r="G28" s="47">
        <x:f t="shared" si="3"/>
        <x:v>-53.968000000000757</x:v>
      </x:c>
      <x:c r="H28" s="47">
        <x:f t="shared" si="3"/>
        <x:v>1204.4459999999999</x:v>
      </x:c>
      <x:c r="I28" s="47">
        <x:f t="shared" si="3"/>
        <x:v>437.23999999999978</x:v>
      </x:c>
      <x:c r="J28" s="47">
        <x:f t="shared" si="3"/>
        <x:v>-4812.1360000000004</x:v>
      </x:c>
      <x:c r="K28" s="47">
        <x:f t="shared" si="3"/>
        <x:v>837.86800000000039</x:v>
      </x:c>
      <x:c r="L28" s="47">
        <x:f t="shared" si="3"/>
        <x:v>874.6880000000001</x:v>
      </x:c>
      <x:c r="M28" s="47">
        <x:f t="shared" si="3"/>
        <x:v>763.72799999999916</x:v>
      </x:c>
      <x:c r="N28" s="47">
        <x:f t="shared" si="3"/>
        <x:v>-3545.6100000000006</x:v>
      </x:c>
      <x:c r="P28" s="60">
        <x:f>SUM(C28:N28)</x:f>
        <x:v>-1087.8320000000022</x:v>
      </x:c>
    </x:row>
    <x:row r="30" spans="2:16" x14ac:dyDescent="0.45">
      <x:c r="B30" s="63" t="s">
        <x:v>37</x:v>
      </x:c>
      <x:c r="C30" s="54">
        <x:v>1056</x:v>
      </x:c>
      <x:c r="D30" s="54">
        <x:v>960</x:v>
      </x:c>
      <x:c r="E30" s="54">
        <x:v>1104</x:v>
      </x:c>
      <x:c r="F30" s="54">
        <x:v>912</x:v>
      </x:c>
      <x:c r="G30" s="54">
        <x:v>912</x:v>
      </x:c>
      <x:c r="H30" s="54">
        <x:v>1056</x:v>
      </x:c>
      <x:c r="I30" s="54">
        <x:v>960</x:v>
      </x:c>
      <x:c r="J30" s="54">
        <x:v>384</x:v>
      </x:c>
      <x:c r="K30" s="54">
        <x:v>1008</x:v>
      </x:c>
      <x:c r="L30" s="54">
        <x:v>1008</x:v>
      </x:c>
      <x:c r="M30" s="54">
        <x:v>1008</x:v>
      </x:c>
      <x:c r="N30" s="54">
        <x:v>0</x:v>
      </x:c>
      <x:c r="P30" s="62">
        <x:f>SUM(C30:N30)</x:f>
        <x:v>10368</x:v>
      </x:c>
    </x:row>
    <x:row r="31" spans="2:16" x14ac:dyDescent="0.45">
      <x:c r="B31" s="63" t="s">
        <x:v>38</x:v>
      </x:c>
      <x:c r="C31" s="54">
        <x:v>474.88</x:v>
      </x:c>
      <x:c r="D31" s="54">
        <x:v>440.8</x:v>
      </x:c>
      <x:c r="E31" s="54">
        <x:v>491.92</x:v>
      </x:c>
      <x:c r="F31" s="54">
        <x:v>441.08800000000002</x:v>
      </x:c>
      <x:c r="G31" s="54">
        <x:v>441.08800000000002</x:v>
      </x:c>
      <x:c r="H31" s="54">
        <x:v>494.94400000000002</x:v>
      </x:c>
      <x:c r="I31" s="54">
        <x:v>459.04</x:v>
      </x:c>
      <x:c r="J31" s="54">
        <x:v>243.61600000000001</x:v>
      </x:c>
      <x:c r="K31" s="54">
        <x:v>476.99200000000002</x:v>
      </x:c>
      <x:c r="L31" s="54">
        <x:v>476.99200000000002</x:v>
      </x:c>
      <x:c r="M31" s="54">
        <x:v>476.99200000000002</x:v>
      </x:c>
      <x:c r="N31" s="54">
        <x:v>0</x:v>
      </x:c>
      <x:c r="P31" s="62">
        <x:f>SUM(C31:N31)</x:f>
        <x:v>4918.3520000000008</x:v>
      </x:c>
    </x:row>
    <x:row r="33" spans="14:16" x14ac:dyDescent="0.45">
      <x:c r="N33" s="54" t="s">
        <x:v>44</x:v>
      </x:c>
      <x:c r="P33" s="62">
        <x:f>(P30*0.374)+1457</x:f>
        <x:v>5334.6319999999996</x:v>
      </x:c>
    </x:row>
    <x:row r="34" spans="14:16" x14ac:dyDescent="0.45">
      <x:c r="N34" s="54" t="s">
        <x:v>45</x:v>
      </x:c>
      <x:c r="P34" s="62">
        <x:f>P33-P31</x:f>
        <x:v>416.27999999999884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8A89D7F-42F0-444A-A1D9-16EC76DB23FA}" mc:Ignorable="x14ac xr xr2 xr3">
  <x:dimension ref="B1:P31"/>
  <x:sheetViews>
    <x:sheetView tabSelected="1" topLeftCell="A3" workbookViewId="0">
      <x:selection activeCell="C8" sqref="C8:N8"/>
    </x:sheetView>
  </x:sheetViews>
  <x:sheetFormatPr baseColWidth="10" defaultRowHeight="14.25"/>
  <x:cols>
    <x:col min="1" max="1" width="3" customWidth="1"/>
    <x:col min="2" max="2" width="28" customWidth="1"/>
    <x:col min="14" max="14" width="18.6640625" bestFit="1" customWidth="1"/>
    <x:col min="15" max="15" width="4" customWidth="1"/>
    <x:col min="16" max="16" width="11" style="48" customWidth="1"/>
  </x:cols>
  <x:sheetData>
    <x:row r="1">
      <x:c r="B1" s="65" t="s">
        <x:v>9</x:v>
      </x:c>
    </x:row>
    <x:row r="2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/>
      <x:c r="G6" s="37"/>
      <x:c r="H6" s="37"/>
      <x:c r="I6" s="37"/>
      <x:c r="J6" s="37"/>
      <x:c r="K6" s="37"/>
      <x:c r="L6" s="37"/>
      <x:c r="M6" s="37"/>
      <x:c r="N6" s="37"/>
      <x:c r="O6" s="36"/>
      <x:c r="P6" s="58">
        <x:f>SUM(C6:N6)</x:f>
        <x:v>19</x:v>
      </x:c>
    </x:row>
    <x:row r="7">
      <x:c r="B7" s="9" t="s">
        <x:v>21</x:v>
      </x:c>
      <x:c r="C7" s="37">
        <x:v>21</x:v>
      </x:c>
      <x:c r="D7" s="37">
        <x:v>15</x:v>
      </x:c>
      <x:c r="E7" s="37">
        <x:v>21</x:v>
      </x:c>
      <x:c r="F7" s="37"/>
      <x:c r="G7" s="37"/>
      <x:c r="H7" s="37"/>
      <x:c r="I7" s="37"/>
      <x:c r="J7" s="37"/>
      <x:c r="K7" s="37"/>
      <x:c r="L7" s="37"/>
      <x:c r="M7" s="37"/>
      <x:c r="N7" s="37"/>
      <x:c r="O7" s="36"/>
      <x:c r="P7" s="58">
        <x:f>SUM(C7:N7)</x:f>
        <x:v>21</x:v>
      </x:c>
    </x:row>
    <x:row r="8">
      <x:c r="B8" s="18" t="s">
        <x:v>22</x:v>
      </x:c>
      <x:c r="C8" s="64">
        <x:f>C7-C6</x:f>
        <x:v>2</x:v>
      </x:c>
      <x:c r="D8" s="64">
        <x:f>D7-D6</x:f>
      </x:c>
      <x:c r="E8" s="64">
        <x:f>E7-E6</x:f>
      </x:c>
      <x:c r="F8" s="64">
        <x:f>F7-F6</x:f>
      </x:c>
      <x:c r="G8" s="64">
        <x:f>G7-G6</x:f>
      </x:c>
      <x:c r="H8" s="64">
        <x:f>H7-H6</x:f>
      </x:c>
      <x:c r="I8" s="64">
        <x:f>I7-I6</x:f>
      </x:c>
      <x:c r="J8" s="64">
        <x:f>J7-J6</x:f>
      </x:c>
      <x:c r="K8" s="64">
        <x:f>K7-K6</x:f>
      </x:c>
      <x:c r="L8" s="64">
        <x:f>L7-L6</x:f>
      </x:c>
      <x:c r="M8" s="64">
        <x:f>M7-M6</x:f>
      </x:c>
      <x:c r="N8" s="64">
        <x:f>N7-N6</x:f>
      </x:c>
      <x:c r="O8" s="36"/>
      <x:c r="P8" s="58">
        <x:f>SUM(C8:N8)</x:f>
        <x:v>2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21</x:v>
      </x:c>
      <x:c r="D11" s="11">
        <x:v>15</x:v>
      </x:c>
      <x:c r="E11" s="11">
        <x:v>21</x:v>
      </x:c>
      <x:c r="F11" s="11"/>
      <x:c r="G11" s="11"/>
      <x:c r="H11" s="11"/>
      <x:c r="I11" s="11"/>
      <x:c r="J11" s="11"/>
      <x:c r="K11" s="11"/>
      <x:c r="L11" s="11"/>
      <x:c r="M11" s="11"/>
      <x:c r="N11" s="11"/>
      <x:c r="P11" s="59">
        <x:f>SUM(C11:N11)</x:f>
        <x:v>21</x:v>
      </x:c>
    </x:row>
    <x:row r="12">
      <x:c r="B12" s="9" t="s">
        <x:v>16</x:v>
      </x:c>
      <x:c r="C12" s="12">
        <x:v>1</x:v>
      </x:c>
      <x:c r="D12" s="12">
        <x:v>6</x:v>
      </x:c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9">
        <x:f>SUM(C12:N12)</x:f>
        <x:v>1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  <x:v>9488.4</x:v>
      </x:c>
      <x:c r="D17" s="10">
        <x:f>D11*Params!$C$6*(1-Params!$C$3)-Params!$C$4</x:f>
      </x:c>
      <x:c r="E17" s="10">
        <x:f>E11*Params!$C$6*(1-Params!$C$3)-Params!$C$4</x:f>
      </x:c>
      <x:c r="F17" s="10"/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9488.4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9488.4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5216.89</x:v>
      </x:c>
      <x:c r="D22" s="10">
        <x:v>5216.89</x:v>
      </x:c>
      <x:c r="E22" s="10">
        <x:v>5216.89</x:v>
      </x:c>
      <x:c r="F22" s="10"/>
      <x:c r="G22" s="10"/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5216.89</x:v>
      </x:c>
    </x:row>
    <x:row r="23">
      <x:c r="B23" s="9" t="s">
        <x:v>8</x:v>
      </x:c>
      <x:c r="C23" s="10">
        <x:f>1094.22+1862.53</x:f>
        <x:v>2956.75</x:v>
      </x:c>
      <x:c r="D23" s="10">
        <x:f>1094.22+1849.39</x:f>
      </x:c>
      <x:c r="E23" s="10">
        <x:f>1094.22+1862.53</x:f>
      </x:c>
      <x:c r="F23" s="10"/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2956.75</x:v>
      </x:c>
    </x:row>
    <x:row r="24">
      <x:c r="B24" s="55" t="s">
        <x:v>40</x:v>
      </x:c>
      <x:c r="C24" s="56">
        <x:v>416.282</x:v>
      </x:c>
      <x:c r="D24" s="56">
        <x:v>369.28</x:v>
      </x:c>
      <x:c r="E24" s="56">
        <x:v>476.992</x:v>
      </x:c>
      <x:c r="F24" s="56"/>
      <x:c r="G24" s="56"/>
      <x:c r="H24" s="56"/>
      <x:c r="I24" s="56"/>
      <x:c r="J24" s="56"/>
      <x:c r="K24" s="56"/>
      <x:c r="L24" s="56"/>
      <x:c r="M24" s="56"/>
      <x:c r="N24" s="56"/>
      <x:c r="O24" s="4"/>
      <x:c r="P24" s="43">
        <x:f>SUM(C24:N24)</x:f>
        <x:v>416.282</x:v>
      </x:c>
    </x:row>
    <x:row r="25">
      <x:c r="B25" s="9" t="s">
        <x:v>43</x:v>
      </x:c>
      <x:c r="C25" s="10"/>
      <x:c r="D25" s="10"/>
      <x:c r="E25" s="10"/>
      <x:c r="F25" s="10"/>
      <x:c r="G25" s="10"/>
      <x:c r="H25" s="10"/>
      <x:c r="I25" s="10"/>
      <x:c r="J25" s="10"/>
      <x:c r="K25" s="10"/>
      <x:c r="L25" s="10"/>
      <x:c r="M25" s="10"/>
      <x:c r="N25" s="10"/>
      <x:c r="O25" s="4"/>
      <x:c r="P25" s="43">
        <x:f>SUM(C25:N25)</x:f>
        <x:v>0</x:v>
      </x:c>
    </x:row>
    <x:row r="26">
      <x:c r="B26" s="8" t="s">
        <x:v>3</x:v>
      </x:c>
      <x:c r="C26" s="44">
        <x:f>SUM(C22:C25)</x:f>
      </x:c>
      <x:c r="D26" s="44">
        <x:f>SUM(D22:D25)</x:f>
      </x:c>
      <x:c r="E26" s="44">
        <x:f>SUM(E22:E25)</x:f>
      </x:c>
      <x:c r="F26" s="44">
        <x:f>SUM(F22:F25)</x:f>
      </x:c>
      <x:c r="G26" s="44">
        <x:f>SUM(G22:G25)</x:f>
      </x:c>
      <x:c r="H26" s="44">
        <x:f>SUM(H22:H25)</x:f>
      </x:c>
      <x:c r="I26" s="44">
        <x:f>SUM(I22:I25)</x:f>
      </x:c>
      <x:c r="J26" s="44">
        <x:f>SUM(J22:J25)</x:f>
      </x:c>
      <x:c r="K26" s="44">
        <x:f>SUM(K22:K25)</x:f>
      </x:c>
      <x:c r="L26" s="44">
        <x:f>SUM(L22:L25)</x:f>
      </x:c>
      <x:c r="M26" s="44">
        <x:f>SUM(M22:M25)</x:f>
      </x:c>
      <x:c r="N26" s="44">
        <x:f>SUM(N22:N25)</x:f>
      </x:c>
      <x:c r="O26" s="4"/>
      <x:c r="P26" s="61">
        <x:f>SUM(C26:N26)</x:f>
        <x:v>8589.922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C19-C26</x:f>
      </x:c>
      <x:c r="D28" s="47">
        <x:f>D19-D26</x:f>
      </x:c>
      <x:c r="E28" s="47">
        <x:f>E19-E26</x:f>
      </x:c>
      <x:c r="F28" s="47">
        <x:f>F19-F26</x:f>
      </x:c>
      <x:c r="G28" s="47">
        <x:f>G19-G26</x:f>
      </x:c>
      <x:c r="H28" s="47">
        <x:f>H19-H26</x:f>
      </x:c>
      <x:c r="I28" s="47">
        <x:f>I19-I26</x:f>
      </x:c>
      <x:c r="J28" s="47">
        <x:f>J19-J26</x:f>
      </x:c>
      <x:c r="K28" s="47">
        <x:f>K19-K26</x:f>
      </x:c>
      <x:c r="L28" s="47">
        <x:f>L19-L26</x:f>
      </x:c>
      <x:c r="M28" s="47">
        <x:f>M19-M26</x:f>
      </x:c>
      <x:c r="N28" s="47">
        <x:f>N19-N26</x:f>
      </x:c>
      <x:c r="P28" s="60">
        <x:f>SUM(C28:N28)</x:f>
        <x:v>898.4779999999992</x:v>
      </x:c>
    </x:row>
    <x:row r="30">
      <x:c r="B30" s="63" t="s">
        <x:v>37</x:v>
      </x:c>
      <x:c r="C30" s="54">
        <x:v>1008</x:v>
      </x:c>
      <x:c r="D30" s="54">
        <x:v>720</x:v>
      </x:c>
      <x:c r="E30" s="54">
        <x:v>1008</x:v>
      </x:c>
      <x:c r="F30" s="54"/>
      <x:c r="G30" s="54"/>
      <x:c r="H30" s="54"/>
      <x:c r="I30" s="54"/>
      <x:c r="J30" s="54"/>
      <x:c r="K30" s="54"/>
      <x:c r="L30" s="54"/>
      <x:c r="M30" s="54"/>
      <x:c r="N30" s="54"/>
      <x:c r="P30" s="62">
        <x:f>SUM(C30:N30)</x:f>
        <x:v>1008</x:v>
      </x:c>
    </x:row>
    <x:row r="31">
      <x:c r="B31" s="63" t="s">
        <x:v>38</x:v>
      </x:c>
      <x:c r="C31" s="54">
        <x:v>416.282</x:v>
      </x:c>
      <x:c r="D31" s="54">
        <x:v>369.28</x:v>
      </x:c>
      <x:c r="E31" s="54">
        <x:v>476.992</x:v>
      </x:c>
      <x:c r="F31" s="54"/>
      <x:c r="G31" s="54"/>
      <x:c r="H31" s="54"/>
      <x:c r="I31" s="54"/>
      <x:c r="J31" s="54"/>
      <x:c r="K31" s="54"/>
      <x:c r="L31" s="54"/>
      <x:c r="M31" s="54"/>
      <x:c r="N31" s="54"/>
      <x:c r="P31" s="62">
        <x:f>SUM(C31:N31)</x:f>
        <x:v>416.282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6"/>
  <x:sheetViews>
    <x:sheetView workbookViewId="0">
      <x:selection activeCell="C8" sqref="C8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7" t="s">
        <x:v>23</x:v>
      </x:c>
      <x:c r="C2" s="68"/>
    </x:row>
    <x:row r="3" spans="2:3" ht="30.85" customHeight="1" x14ac:dyDescent="0.45">
      <x:c r="B3" s="33" t="s">
        <x:v>12</x:v>
      </x:c>
      <x:c r="C3" s="34">
        <x:v>0.08</x:v>
      </x:c>
    </x:row>
    <x:row r="4" spans="2:3" ht="30.85" customHeight="1" x14ac:dyDescent="0.45">
      <x:c r="B4" s="33" t="s">
        <x:v>13</x:v>
      </x:c>
      <x:c r="C4" s="33">
        <x:v>75</x:v>
      </x:c>
    </x:row>
    <x:row r="5" spans="2:3" ht="30.85" customHeight="1" x14ac:dyDescent="0.45">
      <x:c r="B5" s="33" t="s">
        <x:v>41</x:v>
      </x:c>
      <x:c r="C5" s="33">
        <x:v>475</x:v>
      </x:c>
    </x:row>
    <x:row r="6" spans="2:3" ht="30.85" customHeight="1" x14ac:dyDescent="0.45">
      <x:c r="B6" s="33" t="s">
        <x:v>42</x:v>
      </x:c>
      <x:c r="C6" s="33">
        <x:v>495</x:v>
      </x:c>
    </x:row>
  </x:sheetData>
  <x:mergeCells count="1">
    <x:mergeCell ref="B2:C2"/>
  </x:mergeCells>
  <x:pageMargins left="0.7" right="0.7" top="0.75" bottom="0.75" header="0.3" footer="0.3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dimension ref="B2:C4"/>
  <x:sheetViews>
    <x:sheetView workbookViewId="0">
      <x:selection activeCell="C4" sqref="C4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9" t="s">
        <x:v>33</x:v>
      </x:c>
      <x:c r="C2" s="69"/>
    </x:row>
    <x:row r="3" spans="2:3" ht="16.899999999999999" customHeight="1" x14ac:dyDescent="0.45">
      <x:c r="B3" s="38" t="s">
        <x:v>34</x:v>
      </x:c>
      <x:c r="C3" s="39">
        <x:f>SUM('2022'!P27)+('2023'!P28)+('2024'!P28)</x:f>
        <x:v>467.09599999999591</x:v>
      </x:c>
    </x:row>
    <x:row r="4" spans="2:3" ht="16.899999999999999" customHeight="1" x14ac:dyDescent="0.45">
      <x:c r="B4" s="38" t="s">
        <x:v>39</x:v>
      </x:c>
      <x:c r="C4" s="40">
        <x:f>'2022'!P12+'2023'!P12+'2024'!P12</x:f>
        <x:v>22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2022</vt:lpstr>
      <vt:lpstr>2023</vt:lpstr>
      <vt:lpstr>2024</vt:lpstr>
      <vt:lpstr>Params</vt:lpstr>
      <vt:lpstr>Synthése</vt:lpstr>
      <vt:lpstr>'2023'!AOUT</vt:lpstr>
      <vt:lpstr>'2024'!AOUT</vt:lpstr>
      <vt:lpstr>AOUT</vt:lpstr>
      <vt:lpstr>'2023'!AVRIL</vt:lpstr>
      <vt:lpstr>'2024'!AVRIL</vt:lpstr>
      <vt:lpstr>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'2023'!FEVRIER</vt:lpstr>
      <vt:lpstr>'2024'!FEVRIER</vt:lpstr>
      <vt:lpstr>FEVRIER</vt:lpstr>
      <vt:lpstr>'2022'!FRAIS_KM</vt:lpstr>
      <vt:lpstr>'2023'!FRAIS_KM</vt:lpstr>
      <vt:lpstr>'2024'!FRAIS_KM</vt:lpstr>
      <vt:lpstr>'2023'!JANVIER</vt:lpstr>
      <vt:lpstr>'2024'!JANVIER</vt:lpstr>
      <vt:lpstr>JANVIER</vt:lpstr>
      <vt:lpstr>'2023'!JUILLET</vt:lpstr>
      <vt:lpstr>'2024'!JUILLET</vt:lpstr>
      <vt:lpstr>JUILLET</vt:lpstr>
      <vt:lpstr>'2023'!JUIN</vt:lpstr>
      <vt:lpstr>'2024'!JUIN</vt:lpstr>
      <vt:lpstr>JUIN</vt:lpstr>
      <vt:lpstr>'2023'!MAI</vt:lpstr>
      <vt:lpstr>'2024'!MAI</vt:lpstr>
      <vt:lpstr>MAI</vt:lpstr>
      <vt:lpstr>'2023'!MARS</vt:lpstr>
      <vt:lpstr>'2024'!MARS</vt:lpstr>
      <vt:lpstr>MARS</vt:lpstr>
      <vt:lpstr>'2022'!MOIS</vt:lpstr>
      <vt:lpstr>'2023'!MOIS</vt:lpstr>
      <vt:lpstr>'2024'!MOIS</vt:lpstr>
      <vt:lpstr>'2022'!NOMBRE_KM</vt:lpstr>
      <vt:lpstr>'2023'!NOMBRE_KM</vt:lpstr>
      <vt:lpstr>'2024'!NOMBRE_KM</vt:lpstr>
      <vt:lpstr>'2022'!NOVEMBRE</vt:lpstr>
      <vt:lpstr>'2023'!NOVEMBRE</vt:lpstr>
      <vt:lpstr>'2024'!NOVEMBRE</vt:lpstr>
      <vt:lpstr>'2023'!OCTOBRE</vt:lpstr>
      <vt:lpstr>'2024'!OCTOBRE</vt:lpstr>
      <vt:lpstr>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'2023'!SEPTEMBRE</vt:lpstr>
      <vt:lpstr>'2024'!SEPTEMBRE</vt:lpstr>
      <vt:lpstr>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'2022'!SORTIES_FRAIS_KM</vt:lpstr>
      <vt:lpstr>'2023'!SORTIES_FRAIS_KM</vt:lpstr>
      <vt:lpstr>'2024'!SORTIES_FRAIS_KM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2024-04-04T02:46:37Z</dcterms:modified>
</cp:coreProperties>
</file>