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87E608B2-66CB-4513-B54B-9C2779D97426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<sst xmlns="http://schemas.openxmlformats.org/spreadsheetml/2006/main" count="83" uniqueCount="45">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</sst>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H7" sqref="H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45">
      <x:c r="N32" s="54" t="s">
        <x:v>42</x:v>
      </x:c>
      <x:c r="P32" s="61">
        <x:f>(P29*0.394) + 1515</x:f>
        <x:v>4696.55</x:v>
      </x:c>
    </x:row>
    <x:row r="33" spans="14:16" x14ac:dyDescent="0.45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2"/>
  <x:sheetViews>
    <x:sheetView tabSelected="1" topLeftCell="A2" workbookViewId="0">
      <x:selection activeCell="J24" sqref="J24"/>
    </x:sheetView>
  </x:sheetViews>
  <x:sheetFormatPr baseColWidth="10" defaultRowHeight="14.25"/>
  <x:cols>
    <x:col min="1" max="1" width="3" customWidth="1"/>
    <x:col min="2" max="2" width="28" customWidth="1"/>
    <x:col min="14" max="14" width="18.73046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>
        <x:v>22</x:v>
      </x:c>
      <x:c r="D7" s="37">
        <x:v>19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22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22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10045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9"/>
      <x:c r="D19" s="69"/>
      <x:c r="E19" s="69"/>
      <x:c r="F19" s="69"/>
      <x:c r="G19" s="69"/>
      <x:c r="H19" s="69"/>
      <x:c r="I19" s="69"/>
      <x:c r="J19" s="69"/>
      <x:c r="K19" s="69"/>
      <x:c r="L19" s="69"/>
      <x:c r="M19" s="69"/>
      <x:c r="N19" s="69"/>
      <x:c r="O19" s="4"/>
      <x:c r="P19" s="70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10045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5114.75</x:v>
      </x:c>
      <x:c r="D23" s="10">
        <x:v>5114.75</x:v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5114.75</x:v>
      </x:c>
    </x:row>
    <x:row r="24">
      <x:c r="B24" s="9" t="s">
        <x:v>8</x:v>
      </x:c>
      <x:c r="C24" s="10">
        <x:f>1098.03+1829.35</x:f>
        <x:v>2927.38</x:v>
      </x:c>
      <x:c r="D24" s="10">
        <x:f>1098.03+1827.13</x:f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2927.38</x:v>
      </x:c>
    </x:row>
    <x:row r="25">
      <x:c r="B25" s="55" t="s">
        <x:v>40</x:v>
      </x:c>
      <x:c r="C25" s="10">
        <x:v>761.92</x:v>
      </x:c>
      <x:c r="D25" s="10">
        <x:v>616.8</x:v>
      </x:c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761.92</x:v>
      </x:c>
    </x:row>
    <x:row r="26">
      <x:c r="B26" s="55" t="s">
        <x:v>44</x:v>
      </x:c>
      <x:c r="C26" s="69"/>
      <x:c r="D26" s="69">
        <x:f>29.29+187.87</x:f>
        <x:v>217.16</x:v>
      </x:c>
      <x:c r="E26" s="69"/>
      <x:c r="F26" s="69"/>
      <x:c r="G26" s="69"/>
      <x:c r="H26" s="69"/>
      <x:c r="I26" s="69"/>
      <x:c r="J26" s="69"/>
      <x:c r="K26" s="69"/>
      <x:c r="L26" s="69"/>
      <x:c r="M26" s="69"/>
      <x:c r="N26" s="69"/>
      <x:c r="O26" s="4"/>
      <x:c r="P26" s="43">
        <x:f>SUM(C26:N26)</x:f>
        <x:v>217.16</x:v>
      </x:c>
    </x:row>
    <x:row r="27">
      <x:c r="B27" s="8" t="s">
        <x:v>3</x:v>
      </x:c>
      <x:c r="C27" s="44">
        <x:f>SUM(C23:C25)</x:f>
      </x:c>
      <x:c r="D27" s="44">
        <x:f>SUM(D23:D25)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9021.21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1023.7900000000008</x:v>
      </x:c>
    </x:row>
    <x:row r="31">
      <x:c r="B31" s="62" t="s">
        <x:v>37</x:v>
      </x:c>
      <x:c r="C31" s="54">
        <x:v>1680</x:v>
      </x:c>
      <x:c r="D31" s="54">
        <x:v>1520</x:v>
      </x:c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1680</x:v>
      </x:c>
    </x:row>
    <x:row r="32">
      <x:c r="B32" s="62" t="s">
        <x:v>38</x:v>
      </x:c>
      <x:c r="C32" s="54">
        <x:v>761.92</x:v>
      </x:c>
      <x:c r="D32" s="54">
        <x:v>616.8</x:v>
      </x:c>
      <x:c r="E32" s="54"/>
      <x:c r="F32" s="54"/>
      <x:c r="G32" s="54"/>
      <x:c r="H32" s="54"/>
      <x:c r="I32" s="54"/>
      <x:c r="J32" s="54"/>
      <x:c r="K32" s="54"/>
      <x:c r="L32" s="54"/>
      <x:c r="M32" s="54"/>
      <x:c r="N32" s="54"/>
      <x:c r="P32" s="61">
        <x:f>SUM(C32:N32)</x:f>
        <x:v>761.92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'2023'!P27+'2024'!P29</x:f>
        <x:v>752.85000000000298</x:v>
      </x:c>
    </x:row>
    <x:row r="4" spans="2:3" ht="16.899999999999999" customHeight="1" x14ac:dyDescent="0.45">
      <x:c r="B4" s="38" t="s">
        <x:v>39</x:v>
      </x:c>
      <x:c r="C4" s="40">
        <x:f>'2023'!P12+'2024'!P12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2024-03-04T14:14:05Z</dcterms:modified>
</cp:coreProperties>
</file>