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E589E3BB-F6BD-44E8-9D44-DCD1ACE713FD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'2023'!$B$31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'2023'!$B$30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'2023'!$B$28</x:definedName>
    <x:definedName name="SOLDE" localSheetId="2">'2024'!$B$28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<sst xmlns="http://schemas.openxmlformats.org/spreadsheetml/2006/main" count="120" uniqueCount="46">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</sst>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4"/>
  <x:sheetViews>
    <x:sheetView topLeftCell="A3" workbookViewId="0">
      <x:selection activeCell="C8" sqref="C8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45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21</x:v>
      </x:c>
      <x:c r="M7" s="37">
        <x:v>21</x:v>
      </x:c>
      <x:c r="N7" s="37">
        <x:v>14</x:v>
      </x:c>
      <x:c r="O7" s="36"/>
      <x:c r="P7" s="58">
        <x:f>SUM(C7:N7)</x:f>
        <x:v>230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4</x:v>
      </x:c>
      <x:c r="F8" s="64">
        <x:f t="shared" si="0"/>
        <x:v>0</x:v>
      </x:c>
      <x:c r="G8" s="64">
        <x:f t="shared" si="0"/>
        <x:v>0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-11</x:v>
      </x:c>
      <x:c r="K8" s="64">
        <x:f t="shared" si="0"/>
        <x:v>2</x:v>
      </x:c>
      <x:c r="L8" s="64">
        <x:f t="shared" si="0"/>
        <x:v>2</x:v>
      </x:c>
      <x:c r="M8" s="64">
        <x:f t="shared" si="0"/>
        <x:v>2</x:v>
      </x:c>
      <x:c r="N8" s="64">
        <x:f t="shared" si="0"/>
        <x:v>-5</x:v>
      </x:c>
      <x:c r="O8" s="36"/>
      <x:c r="P8" s="58">
        <x:f>SUM(C8:N8)</x:f>
        <x:v>2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21</x:v>
      </x:c>
      <x:c r="M11" s="11">
        <x:v>21</x:v>
      </x:c>
      <x:c r="N11" s="11">
        <x:v>14</x:v>
      </x:c>
      <x:c r="P11" s="59">
        <x:f>SUM(C11:N11)</x:f>
        <x:v>230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>
        <x:v>1</x:v>
      </x:c>
      <x:c r="M12" s="12"/>
      <x:c r="N12" s="12">
        <x:v>6</x:v>
      </x:c>
      <x:c r="P12" s="59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  <x:v>3568.2000000000003</x:v>
      </x:c>
      <x:c r="K17" s="10">
        <x:f>K11*Params!$C$6*(1-Params!$C$3)-Params!$C$4</x:f>
        <x:v>9488.4</x:v>
      </x:c>
      <x:c r="L17" s="10">
        <x:f>L11*Params!$C$6*(1-Params!$C$3)-Params!$C$4</x:f>
        <x:v>9488.4</x:v>
      </x:c>
      <x:c r="M17" s="10">
        <x:f>M11*Params!$C$6*(1-Params!$C$3)-Params!$C$4</x:f>
        <x:v>9488.4</x:v>
      </x:c>
      <x:c r="N17" s="10">
        <x:f>N11*Params!$C$6*(1-Params!$C$3)-Params!$C$4</x:f>
        <x:v>6300.6</x:v>
      </x:c>
      <x:c r="O17" s="4"/>
      <x:c r="P17" s="41">
        <x:f>SUM(C17:N17)</x:f>
        <x:v>101541.99999999999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9539</x:v>
      </x:c>
      <x:c r="D19" s="28">
        <x:f t="shared" si="1"/>
        <x:v>8665</x:v>
      </x:c>
      <x:c r="E19" s="28">
        <x:f t="shared" si="1"/>
        <x:v>9976</x:v>
      </x:c>
      <x:c r="F19" s="28">
        <x:f t="shared" si="1"/>
        <x:v>8228</x:v>
      </x:c>
      <x:c r="G19" s="28">
        <x:f t="shared" si="1"/>
        <x:v>8228</x:v>
      </x:c>
      <x:c r="H19" s="28">
        <x:f t="shared" si="1"/>
        <x:v>9539</x:v>
      </x:c>
      <x:c r="I19" s="28">
        <x:f t="shared" si="1"/>
        <x:v>9033</x:v>
      </x:c>
      <x:c r="J19" s="28">
        <x:f t="shared" si="1"/>
        <x:v>3568.2000000000003</x:v>
      </x:c>
      <x:c r="K19" s="28">
        <x:f t="shared" si="1"/>
        <x:v>9488.4</x:v>
      </x:c>
      <x:c r="L19" s="28">
        <x:f t="shared" si="1"/>
        <x:v>9488.4</x:v>
      </x:c>
      <x:c r="M19" s="28">
        <x:f t="shared" si="1"/>
        <x:v>9488.4</x:v>
      </x:c>
      <x:c r="N19" s="28">
        <x:f t="shared" si="1"/>
        <x:v>6300.6</x:v>
      </x:c>
      <x:c r="O19" s="5"/>
      <x:c r="P19" s="42">
        <x:f>SUM(C19:N19)</x:f>
        <x:v>101541.99999999999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>
        <x:v>5225.88</x:v>
      </x:c>
      <x:c r="L22" s="10">
        <x:v>5225.88</x:v>
      </x:c>
      <x:c r="M22" s="10">
        <x:v>5225.88</x:v>
      </x:c>
      <x:c r="N22" s="10">
        <x:v>5225.88</x:v>
      </x:c>
      <x:c r="O22" s="4"/>
      <x:c r="P22" s="43">
        <x:f>SUM(C22:N22)</x:f>
        <x:v>61552.01999999999</x:v>
      </x:c>
    </x:row>
    <x:row r="23" spans="2:16" x14ac:dyDescent="0.45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  <x:v>2910.84</x:v>
      </x:c>
      <x:c r="K23" s="10">
        <x:f>1080.67+1866.99</x:f>
        <x:v>2947.66</x:v>
      </x:c>
      <x:c r="L23" s="10">
        <x:f>1080.67+1830.17</x:f>
        <x:v>2910.84</x:v>
      </x:c>
      <x:c r="M23" s="10">
        <x:f>1080.67+1832.81</x:f>
        <x:v>2913.48</x:v>
      </x:c>
      <x:c r="N23" s="10">
        <x:f>1080.67+1830.17</x:f>
        <x:v>2910.84</x:v>
      </x:c>
      <x:c r="O23" s="4"/>
      <x:c r="P23" s="43">
        <x:f>SUM(C23:N23)</x:f>
        <x:v>34341.65</x:v>
      </x:c>
    </x:row>
    <x:row r="24" spans="2:16" x14ac:dyDescent="0.45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441.08800000000002</x:v>
      </x:c>
      <x:c r="G24" s="56">
        <x:v>441.08800000000002</x:v>
      </x:c>
      <x:c r="H24" s="56">
        <x:v>494.94400000000002</x:v>
      </x:c>
      <x:c r="I24" s="56">
        <x:v>459.04</x:v>
      </x:c>
      <x:c r="J24" s="56">
        <x:v>243.61600000000001</x:v>
      </x:c>
      <x:c r="K24" s="56">
        <x:v>476.99200000000002</x:v>
      </x:c>
      <x:c r="L24" s="56">
        <x:v>476.99200000000002</x:v>
      </x:c>
      <x:c r="M24" s="56">
        <x:v>476.99200000000002</x:v>
      </x:c>
      <x:c r="N24" s="56">
        <x:v>476.99</x:v>
      </x:c>
      <x:c r="O24" s="4"/>
      <x:c r="P24" s="43">
        <x:f>SUM(C24:N24)</x:f>
        <x:v>5395.3420000000006</x:v>
      </x:c>
    </x:row>
    <x:row r="25" spans="2:16" x14ac:dyDescent="0.4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>
        <x:v>108.32</x:v>
      </x:c>
      <x:c r="N25" s="10">
        <x:v>1232.5</x:v>
      </x:c>
      <x:c r="O25" s="4"/>
      <x:c r="P25" s="43">
        <x:f>SUM(C25:N25)</x:f>
        <x:v>1340.82</x:v>
      </x:c>
    </x:row>
    <x:row r="26" spans="2:16" x14ac:dyDescent="0.45">
      <x:c r="B26" s="8" t="s">
        <x:v>3</x:v>
      </x:c>
      <x:c r="C26" s="44">
        <x:f t="shared" ref="C26:N26" si="2">SUM(C22:C25)</x:f>
        <x:v>8313.23</x:v>
      </x:c>
      <x:c r="D26" s="44">
        <x:f t="shared" si="2"/>
        <x:v>8279.15</x:v>
      </x:c>
      <x:c r="E26" s="44">
        <x:f t="shared" si="2"/>
        <x:v>8330.27</x:v>
      </x:c>
      <x:c r="F26" s="44">
        <x:f t="shared" si="2"/>
        <x:v>8279.4380000000001</x:v>
      </x:c>
      <x:c r="G26" s="44">
        <x:f t="shared" si="2"/>
        <x:v>8281.9680000000008</x:v>
      </x:c>
      <x:c r="H26" s="44">
        <x:f t="shared" si="2"/>
        <x:v>8334.5540000000001</x:v>
      </x:c>
      <x:c r="I26" s="44">
        <x:f t="shared" si="2"/>
        <x:v>8595.76</x:v>
      </x:c>
      <x:c r="J26" s="44">
        <x:f t="shared" si="2"/>
        <x:v>8380.3360000000011</x:v>
      </x:c>
      <x:c r="K26" s="44">
        <x:f t="shared" si="2"/>
        <x:v>8650.5319999999992</x:v>
      </x:c>
      <x:c r="L26" s="44">
        <x:f t="shared" si="2"/>
        <x:v>8613.7119999999995</x:v>
      </x:c>
      <x:c r="M26" s="44">
        <x:f t="shared" si="2"/>
        <x:v>8724.6720000000005</x:v>
      </x:c>
      <x:c r="N26" s="44">
        <x:f t="shared" si="2"/>
        <x:v>9846.2100000000009</x:v>
      </x:c>
      <x:c r="O26" s="4"/>
      <x:c r="P26" s="61">
        <x:f>SUM(C26:N26)</x:f>
        <x:v>102629.83200000002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C19-C26</x:f>
        <x:v>1225.7700000000004</x:v>
      </x:c>
      <x:c r="D28" s="47">
        <x:f t="shared" si="3"/>
        <x:v>385.85000000000036</x:v>
      </x:c>
      <x:c r="E28" s="47">
        <x:f t="shared" si="3"/>
        <x:v>1645.7299999999996</x:v>
      </x:c>
      <x:c r="F28" s="47">
        <x:f t="shared" si="3"/>
        <x:v>-51.438000000000102</x:v>
      </x:c>
      <x:c r="G28" s="47">
        <x:f t="shared" si="3"/>
        <x:v>-53.968000000000757</x:v>
      </x:c>
      <x:c r="H28" s="47">
        <x:f t="shared" si="3"/>
        <x:v>1204.4459999999999</x:v>
      </x:c>
      <x:c r="I28" s="47">
        <x:f t="shared" si="3"/>
        <x:v>437.23999999999978</x:v>
      </x:c>
      <x:c r="J28" s="47">
        <x:f t="shared" si="3"/>
        <x:v>-4812.1360000000004</x:v>
      </x:c>
      <x:c r="K28" s="47">
        <x:f t="shared" si="3"/>
        <x:v>837.86800000000039</x:v>
      </x:c>
      <x:c r="L28" s="47">
        <x:f t="shared" si="3"/>
        <x:v>874.6880000000001</x:v>
      </x:c>
      <x:c r="M28" s="47">
        <x:f t="shared" si="3"/>
        <x:v>763.72799999999916</x:v>
      </x:c>
      <x:c r="N28" s="47">
        <x:f t="shared" si="3"/>
        <x:v>-3545.6100000000006</x:v>
      </x:c>
      <x:c r="P28" s="60">
        <x:f>SUM(C28:N28)</x:f>
        <x:v>-1087.8320000000022</x:v>
      </x:c>
    </x:row>
    <x:row r="30" spans="2:16" x14ac:dyDescent="0.45">
      <x:c r="B30" s="63" t="s">
        <x:v>37</x:v>
      </x:c>
      <x:c r="C30" s="54">
        <x:v>1056</x:v>
      </x:c>
      <x:c r="D30" s="54">
        <x:v>960</x:v>
      </x:c>
      <x:c r="E30" s="54">
        <x:v>1104</x:v>
      </x:c>
      <x:c r="F30" s="54">
        <x:v>912</x:v>
      </x:c>
      <x:c r="G30" s="54">
        <x:v>912</x:v>
      </x:c>
      <x:c r="H30" s="54">
        <x:v>1056</x:v>
      </x:c>
      <x:c r="I30" s="54">
        <x:v>960</x:v>
      </x:c>
      <x:c r="J30" s="54">
        <x:v>384</x:v>
      </x:c>
      <x:c r="K30" s="54">
        <x:v>1008</x:v>
      </x:c>
      <x:c r="L30" s="54">
        <x:v>1008</x:v>
      </x:c>
      <x:c r="M30" s="54">
        <x:v>1008</x:v>
      </x:c>
      <x:c r="N30" s="54">
        <x:v>0</x:v>
      </x:c>
      <x:c r="P30" s="62">
        <x:f>SUM(C30:N30)</x:f>
        <x:v>10368</x:v>
      </x:c>
    </x:row>
    <x:row r="31" spans="2:16" x14ac:dyDescent="0.45">
      <x:c r="B31" s="63" t="s">
        <x:v>38</x:v>
      </x:c>
      <x:c r="C31" s="54">
        <x:v>474.88</x:v>
      </x:c>
      <x:c r="D31" s="54">
        <x:v>440.8</x:v>
      </x:c>
      <x:c r="E31" s="54">
        <x:v>491.92</x:v>
      </x:c>
      <x:c r="F31" s="54">
        <x:v>441.08800000000002</x:v>
      </x:c>
      <x:c r="G31" s="54">
        <x:v>441.08800000000002</x:v>
      </x:c>
      <x:c r="H31" s="54">
        <x:v>494.94400000000002</x:v>
      </x:c>
      <x:c r="I31" s="54">
        <x:v>459.04</x:v>
      </x:c>
      <x:c r="J31" s="54">
        <x:v>243.61600000000001</x:v>
      </x:c>
      <x:c r="K31" s="54">
        <x:v>476.99200000000002</x:v>
      </x:c>
      <x:c r="L31" s="54">
        <x:v>476.99200000000002</x:v>
      </x:c>
      <x:c r="M31" s="54">
        <x:v>476.99200000000002</x:v>
      </x:c>
      <x:c r="N31" s="54">
        <x:v>0</x:v>
      </x:c>
      <x:c r="P31" s="62">
        <x:f>SUM(C31:N31)</x:f>
        <x:v>4918.3520000000008</x:v>
      </x:c>
    </x:row>
    <x:row r="33" spans="14:16" x14ac:dyDescent="0.45">
      <x:c r="N33" s="54" t="s">
        <x:v>44</x:v>
      </x:c>
      <x:c r="P33" s="62">
        <x:f>(P30*0.374)+1457</x:f>
        <x:v>5334.6319999999996</x:v>
      </x:c>
    </x:row>
    <x:row r="34" spans="14:16" x14ac:dyDescent="0.45">
      <x:c r="N34" s="54" t="s">
        <x:v>45</x:v>
      </x:c>
      <x:c r="P34" s="62">
        <x:f>P33-P31</x:f>
        <x:v>416.27999999999884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A89D7F-42F0-444A-A1D9-16EC76DB23FA}" mc:Ignorable="x14ac xr xr2 xr3">
  <x:dimension ref="B1:P31"/>
  <x:sheetViews>
    <x:sheetView tabSelected="1" topLeftCell="A3" workbookViewId="0">
      <x:selection activeCell="C8" sqref="C8:N8"/>
    </x:sheetView>
  </x:sheetViews>
  <x:sheetFormatPr baseColWidth="10" defaultRowHeight="14.25"/>
  <x:cols>
    <x:col min="1" max="1" width="3" customWidth="1"/>
    <x:col min="2" max="2" width="28" customWidth="1"/>
    <x:col min="14" max="14" width="18.7304687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19</x:v>
      </x:c>
    </x:row>
    <x:row r="7">
      <x:c r="B7" s="9" t="s">
        <x:v>21</x:v>
      </x:c>
      <x:c r="C7" s="37">
        <x:v>21</x:v>
      </x:c>
      <x:c r="D7" s="37">
        <x:v>15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21</x:v>
      </x:c>
    </x:row>
    <x:row r="8">
      <x:c r="B8" s="18" t="s">
        <x:v>22</x:v>
      </x:c>
      <x:c r="C8" s="64">
        <x:f>C7-C6</x:f>
        <x:v>2</x:v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15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21</x:v>
      </x:c>
    </x:row>
    <x:row r="12">
      <x:c r="B12" s="9" t="s">
        <x:v>16</x:v>
      </x:c>
      <x:c r="C12" s="12">
        <x:v>1</x:v>
      </x:c>
      <x:c r="D12" s="12">
        <x:v>6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9488.4</x:v>
      </x:c>
      <x:c r="D17" s="10">
        <x:f>D11*Params!$C$6*(1-Params!$C$3)-Params!$C$4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9488.4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9488.4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5216.89</x:v>
      </x:c>
      <x:c r="D22" s="10">
        <x:v>5216.89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5216.89</x:v>
      </x:c>
    </x:row>
    <x:row r="23">
      <x:c r="B23" s="9" t="s">
        <x:v>8</x:v>
      </x:c>
      <x:c r="C23" s="10">
        <x:f>1094.22+1862.53</x:f>
        <x:v>2956.75</x:v>
      </x:c>
      <x:c r="D23" s="10">
        <x:f>1094.22+1849.39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2956.75</x:v>
      </x:c>
    </x:row>
    <x:row r="24">
      <x:c r="B24" s="55" t="s">
        <x:v>40</x:v>
      </x:c>
      <x:c r="C24" s="56">
        <x:v>416.282</x:v>
      </x:c>
      <x:c r="D24" s="56">
        <x:v>369.28</x:v>
      </x:c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416.282</x:v>
      </x:c>
    </x:row>
    <x:row r="2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8589.922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SUM(C28:N28)</x:f>
        <x:v>898.4779999999992</x:v>
      </x:c>
    </x:row>
    <x:row r="30">
      <x:c r="B30" s="63" t="s">
        <x:v>37</x:v>
      </x:c>
      <x:c r="C30" s="54">
        <x:v>1008</x:v>
      </x:c>
      <x:c r="D30" s="54">
        <x:v>720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1008</x:v>
      </x:c>
    </x:row>
    <x:row r="31">
      <x:c r="B31" s="63" t="s">
        <x:v>38</x:v>
      </x:c>
      <x:c r="C31" s="54">
        <x:v>416.282</x:v>
      </x:c>
      <x:c r="D31" s="54">
        <x:v>369.28</x:v>
      </x:c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416.282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.85" customHeight="1" x14ac:dyDescent="0.45">
      <x:c r="B3" s="33" t="s">
        <x:v>12</x:v>
      </x:c>
      <x:c r="C3" s="34">
        <x:v>0.08</x:v>
      </x:c>
    </x:row>
    <x:row r="4" spans="2:3" ht="30.85" customHeight="1" x14ac:dyDescent="0.45">
      <x:c r="B4" s="33" t="s">
        <x:v>13</x:v>
      </x:c>
      <x:c r="C4" s="33">
        <x:v>75</x:v>
      </x:c>
    </x:row>
    <x:row r="5" spans="2:3" ht="30.85" customHeight="1" x14ac:dyDescent="0.45">
      <x:c r="B5" s="33" t="s">
        <x:v>41</x:v>
      </x:c>
      <x:c r="C5" s="33">
        <x:v>475</x:v>
      </x:c>
    </x:row>
    <x:row r="6" spans="2:3" ht="30.85" customHeight="1" x14ac:dyDescent="0.45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SUM('2022'!P27)+('2023'!P28)+('2024'!P28)</x:f>
        <x:v>467.09599999999591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2024-03-04T14:13:11Z</dcterms:modified>
</cp:coreProperties>
</file>