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1\Normal\"/>
    </mc:Choice>
  </mc:AlternateContent>
  <xr:revisionPtr revIDLastSave="0" documentId="13_ncr:1_{51A7F688-C6F7-421B-8D8D-0204C65477D8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'2024'!$B$27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'2023'!$B$25</definedName>
    <definedName name="TOTAL_SORTIES" localSheetId="1">'2024'!$B$25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5" i="16" l="1"/>
  <c r="M25" i="16"/>
  <c r="I25" i="16"/>
  <c r="H25" i="16"/>
  <c r="G25" i="16"/>
  <c r="F25" i="16"/>
  <c r="E25" i="16"/>
  <c r="D25" i="16"/>
  <c r="P24" i="16"/>
  <c r="L25" i="16"/>
  <c r="K25" i="16"/>
  <c r="J25" i="16"/>
  <c r="P22" i="16"/>
  <c r="J19" i="16"/>
  <c r="I19" i="16"/>
  <c r="I27" i="16" s="1"/>
  <c r="H19" i="16"/>
  <c r="H27" i="16" s="1"/>
  <c r="G19" i="16"/>
  <c r="G27" i="16" s="1"/>
  <c r="F19" i="16"/>
  <c r="E19" i="16"/>
  <c r="E27" i="16" s="1"/>
  <c r="D19" i="16"/>
  <c r="P18" i="16"/>
  <c r="N19" i="16"/>
  <c r="M19" i="16"/>
  <c r="L19" i="16"/>
  <c r="L27" i="16" s="1"/>
  <c r="K19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I25" i="15"/>
  <c r="H25" i="15"/>
  <c r="G25" i="15"/>
  <c r="F25" i="15"/>
  <c r="E25" i="15"/>
  <c r="D25" i="15"/>
  <c r="C25" i="15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P22" i="15"/>
  <c r="N19" i="15"/>
  <c r="I19" i="15"/>
  <c r="I27" i="15" s="1"/>
  <c r="H19" i="15"/>
  <c r="H27" i="15" s="1"/>
  <c r="G19" i="15"/>
  <c r="G27" i="15" s="1"/>
  <c r="F19" i="15"/>
  <c r="F27" i="15" s="1"/>
  <c r="E19" i="15"/>
  <c r="E27" i="15" s="1"/>
  <c r="D19" i="15"/>
  <c r="C19" i="15"/>
  <c r="C27" i="15" s="1"/>
  <c r="P18" i="15"/>
  <c r="N17" i="15"/>
  <c r="M17" i="15"/>
  <c r="M19" i="15" s="1"/>
  <c r="L17" i="15"/>
  <c r="L19" i="15" s="1"/>
  <c r="K17" i="15"/>
  <c r="K19" i="15" s="1"/>
  <c r="K27" i="15" s="1"/>
  <c r="J17" i="15"/>
  <c r="J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25" i="15" l="1"/>
  <c r="F27" i="16"/>
  <c r="J27" i="15"/>
  <c r="D27" i="16"/>
  <c r="K27" i="16"/>
  <c r="M27" i="16"/>
  <c r="N27" i="16"/>
  <c r="J27" i="16"/>
  <c r="P8" i="16"/>
  <c r="P8" i="15"/>
  <c r="L27" i="15"/>
  <c r="M27" i="15"/>
  <c r="P19" i="15"/>
  <c r="N27" i="15"/>
  <c r="P23" i="15"/>
  <c r="D27" i="15"/>
  <c r="P17" i="15"/>
  <c r="P27" i="15" l="1"/>
  <c r="C23" i="16"/>
  <c r="C17" i="16"/>
  <c r="C19" i="16" l="1"/>
  <c r="P17" i="16"/>
  <c r="C25" i="16"/>
  <c r="P25" i="16" s="1"/>
  <c r="P23" i="16"/>
  <c r="P19" i="16" l="1"/>
  <c r="C27" i="16"/>
  <c r="P27" i="16" s="1"/>
  <c r="C3" i="13" s="1"/>
</calcChain>
</file>

<file path=xl/sharedStrings.xml><?xml version="1.0" encoding="utf-8"?>
<sst xmlns="http://schemas.openxmlformats.org/spreadsheetml/2006/main" count="75" uniqueCount="40">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</sst>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workbookViewId="0">
      <selection activeCell="M13" sqref="M1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45">
      <c r="B25" s="7" t="s">
        <v>3</v>
      </c>
      <c r="C25" s="40">
        <f t="shared" ref="C25:N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 t="shared" si="2"/>
        <v>9540.76</v>
      </c>
      <c r="M25" s="40">
        <f t="shared" si="2"/>
        <v>9544.69</v>
      </c>
      <c r="N25" s="40">
        <f t="shared" si="2"/>
        <v>9544.69</v>
      </c>
      <c r="O25" s="4"/>
      <c r="P25" s="41">
        <f>SUM(C25:N25)</f>
        <v>39543.020000000004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0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68.240000000000009</v>
      </c>
      <c r="K27" s="44">
        <f t="shared" si="3"/>
        <v>506.88000000000102</v>
      </c>
      <c r="L27" s="44">
        <f t="shared" si="3"/>
        <v>251.23999999999978</v>
      </c>
      <c r="M27" s="44">
        <f t="shared" si="3"/>
        <v>-258.69000000000051</v>
      </c>
      <c r="N27" s="44">
        <f t="shared" si="3"/>
        <v>-5.6900000000005093</v>
      </c>
      <c r="P27" s="54">
        <f>SUM(C27:O27)</f>
        <v>561.97999999999979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7AA8-C1C3-44B9-98DC-A38FF1682589}">
  <dimension ref="B1:P27"/>
  <sheetViews>
    <sheetView tabSelected="1" workbookViewId="0">
      <selection activeCell="E14" sqref="E14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/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19</v>
      </c>
    </row>
    <row r="7" spans="2:16" x14ac:dyDescent="0.45">
      <c r="B7" s="8" t="s">
        <v>20</v>
      </c>
      <c r="C7" s="33">
        <v>14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14</v>
      </c>
    </row>
    <row r="8" spans="2:16" x14ac:dyDescent="0.45">
      <c r="B8" s="16" t="s">
        <v>21</v>
      </c>
      <c r="C8" s="32">
        <f t="shared" ref="C8:N8" si="0">C7-C6</f>
        <v>-5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14</v>
      </c>
    </row>
    <row r="12" spans="2:16" x14ac:dyDescent="0.45">
      <c r="B12" s="8" t="s">
        <v>15</v>
      </c>
      <c r="C12" s="11">
        <v>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4</v>
      </c>
    </row>
    <row r="13" spans="2:16" x14ac:dyDescent="0.45">
      <c r="B13" s="8" t="s">
        <v>16</v>
      </c>
      <c r="C13" s="11">
        <v>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4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7009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7009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7009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7009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4947.66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4947.66</v>
      </c>
    </row>
    <row r="23" spans="2:16" x14ac:dyDescent="0.45">
      <c r="B23" s="8" t="s">
        <v>8</v>
      </c>
      <c r="C23" s="9">
        <f>990.42+1967.53</f>
        <v>2957.95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2957.95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0</v>
      </c>
    </row>
    <row r="25" spans="2:16" x14ac:dyDescent="0.45">
      <c r="B25" s="7" t="s">
        <v>3</v>
      </c>
      <c r="C25" s="40">
        <f t="shared" ref="C25:N25" si="2">SUM(C22:C23)</f>
        <v>7905.61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7905.61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-896.60999999999967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-896.60999999999967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'2023'!P27+'2024'!P27</f>
        <v>-334.62999999999988</v>
      </c>
    </row>
    <row r="4" spans="2:3" ht="16.899999999999999" customHeight="1" x14ac:dyDescent="0.45">
      <c r="B4" s="34" t="s">
        <v>26</v>
      </c>
      <c r="C4" s="36">
        <f>SUM('2023'!P12)+('2024'!P12)</f>
        <v>11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2024-02-02T00:24:14Z</dcterms:modified>
</cp:coreProperties>
</file>