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A3624713-4F80-4D8A-9DD2-21B474CD5B1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P31" i="15" l="1"/>
  <x:c r="P30"/>
  <x:c r="F28"/>
  <x:c r="K26"/>
  <x:c r="J26"/>
  <x:c r="I26"/>
  <x:c r="H26"/>
  <x:c r="G26"/>
  <x:c r="F26"/>
  <x:c r="E26"/>
  <x:c r="D26"/>
  <x:c r="C26"/>
  <x:c r="P25"/>
  <x:c r="P24"/>
  <x:c r="N26"/>
  <x:c r="M26"/>
  <x:c r="L26"/>
  <x:c r="P23"/>
  <x:c r="P22"/>
  <x:c r="M19"/>
  <x:c r="I19"/>
  <x:c r="I28" s="1"/>
  <x:c r="H19"/>
  <x:c r="H28" s="1"/>
  <x:c r="G19"/>
  <x:c r="G28" s="1"/>
  <x:c r="F19"/>
  <x:c r="E19"/>
  <x:c r="E28" s="1"/>
  <x:c r="D19"/>
  <x:c r="D28" s="1"/>
  <x:c r="C19"/>
  <x:c r="P18"/>
  <x:c r="N19"/>
  <x:c r="L19"/>
  <x:c r="L28" s="1"/>
  <x:c r="J19"/>
  <x:c r="J28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P31" i="14"/>
  <x:c r="P30"/>
  <x:c r="G28"/>
  <x:c r="F28"/>
  <x:c r="N26"/>
  <x:c r="L26"/>
  <x:c r="K26"/>
  <x:c r="I26"/>
  <x:c r="H26"/>
  <x:c r="G26"/>
  <x:c r="F26"/>
  <x:c r="E26"/>
  <x:c r="D26"/>
  <x:c r="C26"/>
  <x:c r="P25"/>
  <x:c r="P24"/>
  <x:c r="N23"/>
  <x:c r="M23"/>
  <x:c r="M26" s="1"/>
  <x:c r="L23"/>
  <x:c r="K23"/>
  <x:c r="J23"/>
  <x:c r="J26" s="1"/>
  <x:c r="P22"/>
  <x:c r="L19"/>
  <x:c r="L28" s="1"/>
  <x:c r="I19"/>
  <x:c r="I28" s="1"/>
  <x:c r="H19"/>
  <x:c r="H28" s="1"/>
  <x:c r="G19"/>
  <x:c r="F19"/>
  <x:c r="E19"/>
  <x:c r="E28" s="1"/>
  <x:c r="D19"/>
  <x:c r="D28" s="1"/>
  <x:c r="C19"/>
  <x:c r="P18"/>
  <x:c r="P17"/>
  <x:c r="N17"/>
  <x:c r="N19" s="1"/>
  <x:c r="N28" s="1"/>
  <x:c r="M17"/>
  <x:c r="M19" s="1"/>
  <x:c r="M28" s="1"/>
  <x:c r="L17"/>
  <x:c r="K17"/>
  <x:c r="K19" s="1"/>
  <x:c r="K28" s="1"/>
  <x:c r="J17"/>
  <x:c r="J19" s="1"/>
  <x:c r="P14"/>
  <x:c r="P13"/>
  <x:c r="P12"/>
  <x:c r="C4" i="13" s="1"/>
  <x:c r="P11" i="14"/>
  <x:c r="N8"/>
  <x:c r="M8"/>
  <x:c r="L8"/>
  <x:c r="K8"/>
  <x:c r="J8"/>
  <x:c r="I8"/>
  <x:c r="H8"/>
  <x:c r="G8"/>
  <x:c r="F8"/>
  <x:c r="E8"/>
  <x:c r="D8"/>
  <x:c r="P8" s="1"/>
  <x:c r="C8"/>
  <x:c r="P7"/>
  <x:c r="P6"/>
  <x:c r="N28" i="15" l="1"/>
  <x:c r="P17"/>
  <x:c r="P8"/>
  <x:c r="M28"/>
  <x:c r="P26"/>
  <x:c r="C28"/>
  <x:c r="K19"/>
  <x:c r="K28" s="1"/>
  <x:c r="P19" i="14"/>
  <x:c r="P26"/>
  <x:c r="J28"/>
  <x:c r="P23"/>
  <x:c r="C28"/>
  <x:c r="P28" i="15" l="1"/>
  <x:c r="P19"/>
  <x:c r="P28" i="14"/>
  <x:c r="C3" i="13" s="1"/>
</x:calcChain>
</file>

<file path=xl/sharedStrings.xml><?xml version="1.0" encoding="utf-8"?>
<sst xmlns="http://schemas.openxmlformats.org/spreadsheetml/2006/main" count="81" uniqueCount="43">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</sst>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B37" sqref="B3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11</x:v>
      </x:c>
      <x:c r="O6" s="36"/>
      <x:c r="P6" s="57">
        <x:f>SUM(C6:N6)</x:f>
        <x:v>87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87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-3</x:v>
      </x:c>
      <x:c r="K8" s="63">
        <x:f t="shared" si="0"/>
        <x:v>-11</x:v>
      </x:c>
      <x:c r="L8" s="63">
        <x:f t="shared" si="0"/>
        <x:v>3</x:v>
      </x:c>
      <x:c r="M8" s="63">
        <x:f t="shared" si="0"/>
        <x:v>2</x:v>
      </x:c>
      <x:c r="N8" s="63">
        <x:f t="shared" si="0"/>
        <x:v>9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>
        <x:v>22</x:v>
      </x:c>
      <x:c r="M11" s="11">
        <x:v>21</x:v>
      </x:c>
      <x:c r="N11" s="11">
        <x:v>20</x:v>
      </x:c>
      <x:c r="P11" s="58">
        <x:f>SUM(C11:N11)</x:f>
        <x:v>87.5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18.5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1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  <x:v>3605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N11*Params!$C$5*(1-Params!$C$3)-Params!$C$4</x:f>
        <x:v>9125</x:v>
      </x:c>
      <x:c r="O17" s="4"/>
      <x:c r="P17" s="41">
        <x:f>SUM(C17:N17)</x:f>
        <x:v>39875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>
        <x:v>750</x:v>
      </x:c>
      <x:c r="N18" s="10"/>
      <x:c r="O18" s="4"/>
      <x:c r="P18" s="41">
        <x:f>SUM(C18:N18)</x:f>
        <x:v>750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7515</x:v>
      </x:c>
      <x:c r="K19" s="28">
        <x:f t="shared" si="1"/>
        <x:v>3605</x:v>
      </x:c>
      <x:c r="L19" s="28">
        <x:f t="shared" si="1"/>
        <x:v>10045</x:v>
      </x:c>
      <x:c r="M19" s="28">
        <x:f t="shared" si="1"/>
        <x:v>10335</x:v>
      </x:c>
      <x:c r="N19" s="28">
        <x:f t="shared" si="1"/>
        <x:v>9125</x:v>
      </x:c>
      <x:c r="O19" s="5"/>
      <x:c r="P19" s="42">
        <x:f>SUM(C19:N19)</x:f>
        <x:v>40625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>
        <x:v>5285.8</x:v>
      </x:c>
      <x:c r="M22" s="10">
        <x:v>5285.8</x:v>
      </x:c>
      <x:c r="N22" s="10">
        <x:v>5200.67</x:v>
      </x:c>
      <x:c r="O22" s="4"/>
      <x:c r="P22" s="43">
        <x:f>SUM(C22:N22)</x:f>
        <x:v>26343.870000000003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  <x:v>2957.5699999999997</x:v>
      </x:c>
      <x:c r="L23" s="10">
        <x:f>1092.2+1885.11</x:f>
        <x:v>2977.31</x:v>
      </x:c>
      <x:c r="M23" s="10">
        <x:f>1092.2+1850.91</x:f>
        <x:v>2943.11</x:v>
      </x:c>
      <x:c r="N23" s="10">
        <x:f>1082.29+1823.32</x:f>
        <x:v>2905.6099999999997</x:v>
      </x:c>
      <x:c r="O23" s="4"/>
      <x:c r="P23" s="43">
        <x:f>SUM(C23:N23)</x:f>
        <x:v>14726.71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>
        <x:v>492.7</x:v>
      </x:c>
      <x:c r="M24" s="10">
        <x:v>474.85</x:v>
      </x:c>
      <x:c r="N24" s="10">
        <x:v>474.85</x:v>
      </x:c>
      <x:c r="O24" s="4"/>
      <x:c r="P24" s="43">
        <x:f>SUM(C24:N24)</x:f>
        <x:v>2088.65</x:v>
      </x:c>
    </x:row>
    <x:row r="25" spans="2:16" x14ac:dyDescent="0.45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 spans="2:16" x14ac:dyDescent="0.45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9381.5300000000007</x:v>
      </x:c>
      <x:c r="K26" s="44">
        <x:f t="shared" si="2"/>
        <x:v>8486.1699999999983</x:v>
      </x:c>
      <x:c r="L26" s="44">
        <x:f t="shared" si="2"/>
        <x:v>8755.8100000000013</x:v>
      </x:c>
      <x:c r="M26" s="44">
        <x:f t="shared" si="2"/>
        <x:v>8703.76</x:v>
      </x:c>
      <x:c r="N26" s="44">
        <x:f t="shared" si="2"/>
        <x:v>8581.1299999999992</x:v>
      </x:c>
      <x:c r="O26" s="4"/>
      <x:c r="P26" s="60">
        <x:f>SUM(C26:N26)</x:f>
        <x:v>43908.399999999994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-1866.5300000000007</x:v>
      </x:c>
      <x:c r="K28" s="47">
        <x:f t="shared" si="3"/>
        <x:v>-4881.1699999999983</x:v>
      </x:c>
      <x:c r="L28" s="47">
        <x:f t="shared" si="3"/>
        <x:v>1289.1899999999987</x:v>
      </x:c>
      <x:c r="M28" s="47">
        <x:f t="shared" si="3"/>
        <x:v>1631.2399999999998</x:v>
      </x:c>
      <x:c r="N28" s="47">
        <x:f t="shared" si="3"/>
        <x:v>543.8700000000008</x:v>
      </x:c>
      <x:c r="P28" s="59">
        <x:f>SUM(C28:N28)</x:f>
        <x:v>-3283.3999999999996</x:v>
      </x:c>
    </x:row>
    <x:row r="30" spans="2:16" x14ac:dyDescent="0.45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>
        <x:v>1100</x:v>
      </x:c>
      <x:c r="M30" s="54">
        <x:v>1050</x:v>
      </x:c>
      <x:c r="N30" s="54">
        <x:v>1000</x:v>
      </x:c>
      <x:c r="P30" s="61">
        <x:f>SUM(C30:N30)</x:f>
        <x:v>4400</x:v>
      </x:c>
    </x:row>
    <x:row r="31" spans="2:16" x14ac:dyDescent="0.45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>
        <x:v>492.7</x:v>
      </x:c>
      <x:c r="M31" s="54">
        <x:v>474.85</x:v>
      </x:c>
      <x:c r="N31" s="54">
        <x:v>474.85</x:v>
      </x:c>
      <x:c r="P31" s="61">
        <x:f>SUM(C31:N31)</x:f>
        <x:v>2088.65</x:v>
      </x:c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61486E-EC44-47C2-BF26-D3CC9680C390}" mc:Ignorable="x14ac xr xr2 xr3">
  <x:dimension ref="B1:P31"/>
  <x:sheetViews>
    <x:sheetView tabSelected="1" topLeftCell="A3" workbookViewId="0">
      <x:selection activeCell="J34" sqref="J34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 t="shared" ref="C8:N8" si="0">C7-C6</x:f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0</x:v>
      </x:c>
      <x:c r="K8" s="63">
        <x:f t="shared" si="0"/>
        <x:v>0</x:v>
      </x:c>
      <x:c r="L8" s="63">
        <x:f t="shared" si="0"/>
        <x:v>0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1">SUM(C17:C18)</x:f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4901.79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1105.77+1867.57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475.2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 t="shared" ref="C26:N26" si="2">SUM(C22:C25)</x:f>
      </x:c>
      <x:c r="D26" s="44">
        <x:f t="shared" si="2"/>
        <x:v>0</x:v>
      </x:c>
      <x:c r="E26" s="44">
        <x:f t="shared" si="2"/>
        <x:v>0</x:v>
      </x:c>
      <x:c r="F26" s="44">
        <x:f t="shared" si="2"/>
        <x:v>0</x:v>
      </x:c>
      <x:c r="G26" s="44">
        <x:f t="shared" si="2"/>
        <x:v>0</x:v>
      </x:c>
      <x:c r="H26" s="44">
        <x:f t="shared" si="2"/>
        <x:v>0</x:v>
      </x:c>
      <x:c r="I26" s="44">
        <x:f t="shared" si="2"/>
        <x:v>0</x:v>
      </x:c>
      <x:c r="J26" s="44">
        <x:f t="shared" si="2"/>
        <x:v>0</x:v>
      </x:c>
      <x:c r="K26" s="44">
        <x:f t="shared" si="2"/>
        <x:v>0</x:v>
      </x:c>
      <x:c r="L26" s="44">
        <x:f t="shared" si="2"/>
        <x:v>0</x:v>
      </x:c>
      <x:c r="M26" s="44">
        <x:f t="shared" si="2"/>
        <x:v>0</x:v>
      </x:c>
      <x:c r="N26" s="44">
        <x:f t="shared" si="2"/>
        <x:v>0</x:v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3">C19-C26</x:f>
      </x:c>
      <x:c r="D28" s="47">
        <x:f t="shared" si="3"/>
        <x:v>0</x:v>
      </x:c>
      <x:c r="E28" s="47">
        <x:f t="shared" si="3"/>
        <x:v>0</x:v>
      </x:c>
      <x:c r="F28" s="47">
        <x:f t="shared" si="3"/>
        <x:v>0</x:v>
      </x:c>
      <x:c r="G28" s="47">
        <x:f t="shared" si="3"/>
        <x:v>0</x:v>
      </x:c>
      <x:c r="H28" s="47">
        <x:f t="shared" si="3"/>
        <x:v>0</x:v>
      </x:c>
      <x:c r="I28" s="47">
        <x:f t="shared" si="3"/>
        <x:v>0</x:v>
      </x:c>
      <x:c r="J28" s="47">
        <x:f t="shared" si="3"/>
        <x:v>0</x:v>
      </x:c>
      <x:c r="K28" s="47">
        <x:f t="shared" si="3"/>
        <x:v>0</x:v>
      </x:c>
      <x:c r="L28" s="47">
        <x:f t="shared" si="3"/>
        <x:v>0</x:v>
      </x:c>
      <x:c r="M28" s="47">
        <x:f t="shared" si="3"/>
        <x:v>0</x:v>
      </x:c>
      <x:c r="N28" s="47">
        <x:f t="shared" si="3"/>
        <x:v>0</x:v>
      </x:c>
      <x:c r="P28" s="59">
        <x:f>SUM(C28:N28)</x:f>
        <x:v>0</x:v>
      </x:c>
    </x:row>
    <x:row r="30">
      <x:c r="B30" s="62" t="s">
        <x:v>37</x:v>
      </x:c>
      <x:c r="C30" s="54">
        <x:v>1100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475.2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-3283.3999999999996</x:v>
      </x:c>
    </x:row>
    <x:row r="4" spans="2:3" ht="16.899999999999999" customHeight="1" x14ac:dyDescent="0.45">
      <x:c r="B4" s="38" t="s">
        <x:v>39</x:v>
      </x:c>
      <x:c r="C4" s="40">
        <x:f>'2023'!P12</x:f>
        <x:v>18.5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2024-02-02T00:03:08Z</dcterms:modified>
</cp:coreProperties>
</file>