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4E073A72-B2C9-45F3-B189-1053480B7EE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P32" i="14" s="1"/>
  <c r="P33" i="14" s="1"/>
  <c r="M25" i="14"/>
  <c r="L25" i="14"/>
  <c r="K25" i="14"/>
  <c r="E25" i="14"/>
  <c r="D25" i="14"/>
  <c r="C25" i="14"/>
  <c r="P24" i="14"/>
  <c r="N23" i="14"/>
  <c r="N25" i="14" s="1"/>
  <c r="M23" i="14"/>
  <c r="L23" i="14"/>
  <c r="K23" i="14"/>
  <c r="J23" i="14"/>
  <c r="J25" i="14" s="1"/>
  <c r="I23" i="14"/>
  <c r="I25" i="14" s="1"/>
  <c r="H23" i="14"/>
  <c r="H25" i="14" s="1"/>
  <c r="G23" i="14"/>
  <c r="G25" i="14" s="1"/>
  <c r="F23" i="14"/>
  <c r="F25" i="14" s="1"/>
  <c r="E23" i="14"/>
  <c r="D23" i="14"/>
  <c r="C23" i="14"/>
  <c r="P23" i="14" s="1"/>
  <c r="P22" i="14"/>
  <c r="I19" i="14"/>
  <c r="I27" i="14" s="1"/>
  <c r="H19" i="14"/>
  <c r="H27" i="14" s="1"/>
  <c r="G19" i="14"/>
  <c r="G27" i="14" s="1"/>
  <c r="P18" i="14"/>
  <c r="N17" i="14"/>
  <c r="N19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J27" i="14" s="1"/>
  <c r="I17" i="14"/>
  <c r="H17" i="14"/>
  <c r="G17" i="14"/>
  <c r="F17" i="14"/>
  <c r="F19" i="14" s="1"/>
  <c r="F27" i="14" s="1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C27" i="14" l="1"/>
  <c r="P19" i="14"/>
  <c r="N27" i="14"/>
  <c r="P25" i="14"/>
  <c r="P17" i="14"/>
  <c r="P27" i="14" l="1"/>
  <c r="C3" i="13" s="1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<sst xmlns="http://schemas.openxmlformats.org/spreadsheetml/2006/main" count="46" uniqueCount="45">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</sst>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A2" workbookViewId="0">
      <selection activeCell="G32" sqref="G32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10</v>
      </c>
      <c r="O6" s="36"/>
      <c r="P6" s="58">
        <f>SUM(C6:N6)</f>
        <v>219</v>
      </c>
    </row>
    <row r="7" spans="2:16" x14ac:dyDescent="0.45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>
        <v>19</v>
      </c>
      <c r="O7" s="36"/>
      <c r="P7" s="58">
        <f>SUM(C7:N7)</f>
        <v>219</v>
      </c>
    </row>
    <row r="8" spans="2:16" x14ac:dyDescent="0.45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9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>
        <v>19</v>
      </c>
      <c r="P11" s="59">
        <f>SUM(C11:N11)</f>
        <v>219</v>
      </c>
    </row>
    <row r="12" spans="2:16" x14ac:dyDescent="0.45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>
        <v>1</v>
      </c>
      <c r="P12" s="59">
        <f>SUM(C12:N12)</f>
        <v>33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>
        <f>N11*Params!$C$6*(1-Params!$C$3)-Params!$C$4</f>
        <v>9713.8000000000011</v>
      </c>
      <c r="O17" s="4"/>
      <c r="P17" s="41">
        <f>SUM(C17:N17)</f>
        <v>104292.80000000002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9713.8000000000011</v>
      </c>
      <c r="O19" s="5"/>
      <c r="P19" s="42">
        <f>SUM(C19:N19)</f>
        <v>104292.80000000002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>
        <v>5156.75</v>
      </c>
      <c r="O22" s="4"/>
      <c r="P22" s="43">
        <f>SUM(C22:N22)</f>
        <v>62934.909999999996</v>
      </c>
    </row>
    <row r="23" spans="2:16" x14ac:dyDescent="0.45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>
        <f>1074.63+1810.96</f>
        <v>2885.59</v>
      </c>
      <c r="O23" s="4"/>
      <c r="P23" s="43">
        <f>SUM(C23:N23)</f>
        <v>35139.5</v>
      </c>
    </row>
    <row r="24" spans="2:16" x14ac:dyDescent="0.45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>
        <v>528.52</v>
      </c>
      <c r="O24" s="4"/>
      <c r="P24" s="43">
        <f>SUM(C24:N24)</f>
        <v>4308.4000000000005</v>
      </c>
    </row>
    <row r="25" spans="2:16" x14ac:dyDescent="0.45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8570.86</v>
      </c>
      <c r="O25" s="4"/>
      <c r="P25" s="61">
        <f>SUM(C25:N25)</f>
        <v>102382.81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1142.9400000000005</v>
      </c>
      <c r="P27" s="60">
        <f>SUM(C27:N27)</f>
        <v>1909.9900000000007</v>
      </c>
    </row>
    <row r="29" spans="2:16" x14ac:dyDescent="0.45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>
        <v>760</v>
      </c>
      <c r="P29" s="62">
        <f>SUM(C29:N29)</f>
        <v>8760</v>
      </c>
    </row>
    <row r="30" spans="2:16" x14ac:dyDescent="0.45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>
        <v>258.39999999999998</v>
      </c>
      <c r="P30" s="62">
        <f>SUM(C30:N30)</f>
        <v>4038.2800000000007</v>
      </c>
    </row>
    <row r="32" spans="2:16" x14ac:dyDescent="0.45">
      <c r="N32" s="54" t="s">
        <v>43</v>
      </c>
      <c r="P32" s="62">
        <f>(P29*0.34)+1330</f>
        <v>4308.3999999999996</v>
      </c>
    </row>
    <row r="33" spans="14:16" x14ac:dyDescent="0.45">
      <c r="N33" s="54" t="s">
        <v>44</v>
      </c>
      <c r="P33" s="62">
        <f>P32-P30</f>
        <v>270.11999999999898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  <row r="6" spans="2:3" ht="24" customHeight="1" x14ac:dyDescent="0.45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1909.9900000000007</v>
      </c>
    </row>
    <row r="4" spans="2:3" ht="16.899999999999999" customHeight="1" x14ac:dyDescent="0.45">
      <c r="B4" s="38" t="s">
        <v>39</v>
      </c>
      <c r="C4" s="40">
        <f>'2023'!P12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2024-01-02T19:31:27Z</dcterms:modified>
</cp:coreProperties>
</file>