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4BCCD29E-929F-43A3-94D7-47F32302492D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'2023'!$B$15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'2023'!$B$17</x:definedName>
    <x:definedName name="ENTREES">#REF!</x:definedName>
    <x:definedName name="ENTREES_ASTREINTE" localSheetId="0">'2023'!$B$19</x:definedName>
    <x:definedName name="ENTREES_ASTREINTE">#REF!</x:definedName>
    <x:definedName name="ENTREES_FACTURE" localSheetId="0">'2023'!$B$18</x:definedName>
    <x:definedName name="ENTREES_FACTURE">#REF!</x:definedName>
    <x:definedName name="FEVRIER" localSheetId="0">'2023'!$D$3</x:definedName>
    <x:definedName name="FEVRIER">#REF!</x:definedName>
    <x:definedName name="FRAIS_KM" localSheetId="0">'2023'!$B$32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'2023'!$B$31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'2023'!$B$29</x:definedName>
    <x:definedName name="SORTIES" localSheetId="0">'2023'!$B$22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'2023'!$B$24</x:definedName>
    <x:definedName name="SORTIES_CHARGES_SOCIALES_PATRONALES">#REF!</x:definedName>
    <x:definedName name="SORTIES_FRAIS_KM" localSheetId="0">'2023'!$B$25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'2023'!$B$23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'2023'!$B$20</x:definedName>
    <x:definedName name="TOTAL_ENTREES">#REF!</x:definedName>
    <x:definedName name="TOTAL_SORTIES" localSheetId="0">'2023'!$B$27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<sst xmlns="http://schemas.openxmlformats.org/spreadsheetml/2006/main" count="47" uniqueCount="46">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</sst>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2" xfId="0" applyBorder="1" applyProtection="1">
      <x:protection locked="0"/>
    </x:xf>
    <x:xf numFmtId="0" fontId="0" fillId="0" borderId="12" xfId="0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tabSelected="1" workbookViewId="0">
      <x:selection activeCell="P29" sqref="P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209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191.5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-17.5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190</x:v>
      </x:c>
    </x:row>
    <x:row r="12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>
      <x:c r="B14" s="72" t="s">
        <x:v>45</x:v>
      </x:c>
      <x:c r="C14" s="73"/>
      <x:c r="D14" s="73"/>
      <x:c r="E14" s="73"/>
      <x:c r="F14" s="73"/>
      <x:c r="G14" s="73"/>
      <x:c r="H14" s="73"/>
      <x:c r="I14" s="73"/>
      <x:c r="J14" s="73"/>
      <x:c r="K14" s="73"/>
      <x:c r="L14" s="73"/>
      <x:c r="M14" s="73">
        <x:v>2</x:v>
      </x:c>
      <x:c r="N14" s="73"/>
      <x:c r="P14" s="59">
        <x:f>SUM(C14:N14)</x:f>
        <x:v>2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</x:v>
      </x:c>
      <x:c r="F18" s="10">
        <x:f>F11*Params!$C$5*(1-Params!$C$3)-Params!$C$4</x:f>
        <x:v>8536.2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5187.400000000001</x:v>
      </x:c>
      <x:c r="N18" s="10">
        <x:f>N11*Params!$C$5*(1-Params!$C$3)-Params!$C$4</x:f>
      </x:c>
      <x:c r="O18" s="4"/>
      <x:c r="P18" s="41">
        <x:f>SUM(C18:N18)</x:f>
        <x:v>90070.99999999999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90070.99999999999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55396.81999999999</x:v>
      </x:c>
    </x:row>
    <x:row r="24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</x:c>
      <x:c r="O24" s="4"/>
      <x:c r="P24" s="43">
        <x:f>SUM(C24:N24)</x:f>
        <x:v>31010.31</x:v>
      </x:c>
    </x:row>
    <x:row r="25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88352.03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1718.970000000002</x:v>
      </x:c>
    </x:row>
    <x:row r="31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9" t="s">
        <x:v>23</x:v>
      </x:c>
      <x:c r="C2" s="70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1" t="s">
        <x:v>33</x:v>
      </x:c>
      <x:c r="C2" s="71"/>
    </x:row>
    <x:row r="3" spans="2:3" ht="16.899999999999999" customHeight="1" x14ac:dyDescent="0.45">
      <x:c r="B3" s="38" t="s">
        <x:v>34</x:v>
      </x:c>
      <x:c r="C3" s="39">
        <x:f>('2023'!P29)</x:f>
        <x:v>1718.9700000000021</x:v>
      </x:c>
    </x:row>
    <x:row r="4" spans="2:3" ht="16.899999999999999" customHeight="1" x14ac:dyDescent="0.45">
      <x:c r="B4" s="38" t="s">
        <x:v>39</x:v>
      </x:c>
      <x:c r="C4" s="40">
        <x:f>'2023'!P12+15</x:f>
        <x:v>42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2024-01-02T16:28:16Z</dcterms:modified>
</cp:coreProperties>
</file>