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8_{19167961-DB1F-452D-A781-01E400BEC577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'2023'!$B$33</definedName>
    <definedName name="FRAIS_KM">#REF!</definedName>
    <definedName name="FRAIS_KM_FIXE" localSheetId="0">'2023'!$B$33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'2023'!$B$32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'2023'!$B$30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'2023'!$B$28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M25" i="15" l="1"/>
  <c r="P33" i="15"/>
  <c r="P32" i="15"/>
  <c r="D30" i="15"/>
  <c r="J28" i="15"/>
  <c r="I28" i="15"/>
  <c r="H28" i="15"/>
  <c r="G28" i="15"/>
  <c r="F28" i="15"/>
  <c r="E28" i="15"/>
  <c r="E30" i="15" s="1"/>
  <c r="D28" i="15"/>
  <c r="C28" i="15"/>
  <c r="P27" i="15"/>
  <c r="P26" i="15"/>
  <c r="M26" i="15"/>
  <c r="L26" i="15"/>
  <c r="K26" i="15"/>
  <c r="N28" i="15"/>
  <c r="N30" i="15" s="1"/>
  <c r="P24" i="15"/>
  <c r="M24" i="15"/>
  <c r="L24" i="15"/>
  <c r="K24" i="15"/>
  <c r="M23" i="15"/>
  <c r="L23" i="15"/>
  <c r="L25" i="15" s="1"/>
  <c r="L28" i="15" s="1"/>
  <c r="K23" i="15"/>
  <c r="P23" i="15" s="1"/>
  <c r="P22" i="15"/>
  <c r="K19" i="15"/>
  <c r="J19" i="15"/>
  <c r="J30" i="15" s="1"/>
  <c r="I19" i="15"/>
  <c r="I30" i="15" s="1"/>
  <c r="H19" i="15"/>
  <c r="H30" i="15" s="1"/>
  <c r="G19" i="15"/>
  <c r="G30" i="15" s="1"/>
  <c r="F19" i="15"/>
  <c r="F30" i="15" s="1"/>
  <c r="E19" i="15"/>
  <c r="D19" i="15"/>
  <c r="C19" i="15"/>
  <c r="C30" i="15" s="1"/>
  <c r="P18" i="15"/>
  <c r="M17" i="15"/>
  <c r="M19" i="15" s="1"/>
  <c r="L17" i="15"/>
  <c r="L19" i="15" s="1"/>
  <c r="K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P8" i="15" s="1"/>
  <c r="P7" i="15"/>
  <c r="P6" i="15"/>
  <c r="M28" i="15" l="1"/>
  <c r="M30" i="15" s="1"/>
  <c r="L30" i="15"/>
  <c r="K25" i="15"/>
  <c r="P25" i="15" s="1"/>
  <c r="P19" i="15"/>
  <c r="K28" i="15" l="1"/>
  <c r="K30" i="15" l="1"/>
  <c r="P30" i="15" s="1"/>
  <c r="C3" i="13" s="1"/>
  <c r="P28" i="15"/>
</calcChain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<sst xmlns="http://schemas.openxmlformats.org/spreadsheetml/2006/main" count="46" uniqueCount="45">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</sst>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topLeftCell="A4" workbookViewId="0">
      <selection activeCell="N28" sqref="N28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3" t="s">
        <v>10</v>
      </c>
      <c r="P1" s="54"/>
    </row>
    <row r="2" spans="2:16" x14ac:dyDescent="0.45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/>
      <c r="O6" s="53"/>
      <c r="P6" s="80">
        <f>SUM(C6:N6)</f>
        <v>57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/>
      <c r="O7" s="53"/>
      <c r="P7" s="80">
        <f>SUM(C7:N7)</f>
        <v>63</v>
      </c>
    </row>
    <row r="8" spans="2:16" ht="15" customHeight="1" x14ac:dyDescent="0.45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80">
        <f>SUM(C8:N8)</f>
        <v>6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/>
      <c r="P11" s="80">
        <f>SUM(C11:N11)</f>
        <v>63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P12" s="80">
        <f>SUM(C12:N12)</f>
        <v>0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80">
        <f>SUM(C13:N13)</f>
        <v>0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14"/>
      <c r="E17" s="14"/>
      <c r="F17" s="14"/>
      <c r="G17" s="14"/>
      <c r="H17" s="14"/>
      <c r="I17" s="82"/>
      <c r="J17" s="82"/>
      <c r="K17" s="82">
        <f>K11*Params!$C$5*(1-Params!$C$3)-Params!$C$4</f>
        <v>13218</v>
      </c>
      <c r="L17" s="82">
        <f>L11*Params!$C$5*(1-Params!$C$3)-Params!$C$4</f>
        <v>14542.800000000001</v>
      </c>
      <c r="M17" s="82">
        <f>M11*Params!$C$5*(1-Params!$C$3)-Params!$C$4</f>
        <v>13880.400000000001</v>
      </c>
      <c r="N17" s="14"/>
      <c r="O17" s="4"/>
      <c r="P17" s="45">
        <f>SUM(C17:N17)</f>
        <v>41641.200000000004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M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/>
      <c r="O19" s="5"/>
      <c r="P19" s="46">
        <f>SUM(C19:N19)</f>
        <v>41641.200000000004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/>
      <c r="O22" s="4"/>
      <c r="P22" s="45">
        <f t="shared" ref="P22:P28" si="2">SUM(C22:N22)</f>
        <v>17590.559999999998</v>
      </c>
    </row>
    <row r="23" spans="2:16" s="77" customFormat="1" x14ac:dyDescent="0.45">
      <c r="B23" s="73" t="s">
        <v>41</v>
      </c>
      <c r="C23" s="78"/>
      <c r="D23" s="78"/>
      <c r="E23" s="78"/>
      <c r="F23" s="78"/>
      <c r="G23" s="78"/>
      <c r="H23" s="78"/>
      <c r="I23" s="78"/>
      <c r="J23" s="78"/>
      <c r="K23" s="78">
        <f>(6938.11/5)*(1-9.7%)</f>
        <v>1253.0226659999998</v>
      </c>
      <c r="L23" s="78">
        <f>(7500.76/5)*(1-9.7%)</f>
        <v>1354.637256</v>
      </c>
      <c r="M23" s="78">
        <f>(7500.76/5)*(1-9.7%)</f>
        <v>1354.637256</v>
      </c>
      <c r="N23" s="74"/>
      <c r="O23" s="75"/>
      <c r="P23" s="76">
        <f t="shared" si="2"/>
        <v>3962.2971779999998</v>
      </c>
    </row>
    <row r="24" spans="2:16" x14ac:dyDescent="0.45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/>
      <c r="O24" s="4"/>
      <c r="P24" s="45">
        <f t="shared" si="2"/>
        <v>425.6288219999999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/>
      <c r="O25" s="4"/>
      <c r="P25" s="45">
        <f t="shared" si="2"/>
        <v>79.245943560000001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/>
      <c r="O26" s="4"/>
      <c r="P26" s="45">
        <f t="shared" si="2"/>
        <v>13815.220000000001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/>
      <c r="O27" s="4"/>
      <c r="P27" s="45">
        <f t="shared" si="2"/>
        <v>995.01600000000008</v>
      </c>
    </row>
    <row r="28" spans="2:16" ht="15" customHeight="1" x14ac:dyDescent="0.45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0</v>
      </c>
      <c r="O28" s="4"/>
      <c r="P28" s="49">
        <f t="shared" si="2"/>
        <v>36867.967943559997</v>
      </c>
    </row>
    <row r="29" spans="2:16" ht="15" customHeight="1" x14ac:dyDescent="0.4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45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0</v>
      </c>
      <c r="O30" s="4"/>
      <c r="P30" s="51">
        <f>SUM(C30:N30)</f>
        <v>4773.232056440007</v>
      </c>
    </row>
    <row r="31" spans="2:16" ht="15" customHeight="1" x14ac:dyDescent="0.4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45">
      <c r="B32" s="79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/>
      <c r="O32" s="4"/>
      <c r="P32" s="52">
        <f>SUM(C32:N32)</f>
        <v>1764</v>
      </c>
    </row>
    <row r="33" spans="2:18" ht="15" customHeight="1" x14ac:dyDescent="0.45">
      <c r="B33" s="79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/>
      <c r="O33" s="4"/>
      <c r="P33" s="52">
        <f>SUM(C33:N33)</f>
        <v>995.01600000000008</v>
      </c>
    </row>
    <row r="34" spans="2:18" ht="15" customHeight="1" x14ac:dyDescent="0.45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5" t="s">
        <v>35</v>
      </c>
      <c r="C2" s="86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30</v>
      </c>
    </row>
    <row r="5" spans="2:3" ht="21" customHeight="1" x14ac:dyDescent="0.45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7" t="s">
        <v>37</v>
      </c>
      <c r="C2" s="88"/>
    </row>
    <row r="3" spans="2:3" ht="22.05" customHeight="1" x14ac:dyDescent="0.45">
      <c r="B3" s="68" t="s">
        <v>38</v>
      </c>
      <c r="C3" s="70">
        <f>'2023'!P30</f>
        <v>4773.232056440007</v>
      </c>
    </row>
    <row r="4" spans="2:3" ht="22.05" customHeight="1" x14ac:dyDescent="0.45">
      <c r="B4" s="69" t="s">
        <v>43</v>
      </c>
      <c r="C4" s="70">
        <f>'2023'!P12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2023-12-02T12:10:54Z</dcterms:modified>
</cp:coreProperties>
</file>