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34C09367-F53F-4822-B775-AC9887282216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<sst xmlns="http://schemas.openxmlformats.org/spreadsheetml/2006/main" count="41" uniqueCount="40">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</sst>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abSelected="1" topLeftCell="A4" workbookViewId="0">
      <x:selection activeCell="E24" sqref="E2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/>
      <x:c r="N6" s="33"/>
      <x:c r="O6" s="31"/>
      <x:c r="P6" s="52">
        <x:f>SUM(C6:N6)</x:f>
        <x:v>152</x:v>
      </x:c>
    </x:row>
    <x:row r="7">
      <x:c r="B7" s="8" t="s">
        <x:v>20</x:v>
      </x:c>
      <x:c r="C7" s="33">
        <x:v>21</x:v>
      </x:c>
      <x:c r="D7" s="33">
        <x:v>20</x:v>
      </x:c>
      <x:c r="E7" s="33">
        <x:v>23</x:v>
      </x:c>
      <x:c r="F7" s="33">
        <x:v>15</x:v>
      </x:c>
      <x:c r="G7" s="33">
        <x:v>18</x:v>
      </x:c>
      <x:c r="H7" s="33">
        <x:v>22</x:v>
      </x:c>
      <x:c r="I7" s="33">
        <x:v>16</x:v>
      </x:c>
      <x:c r="J7" s="33">
        <x:v>22</x:v>
      </x:c>
      <x:c r="K7" s="33">
        <x:v>21</x:v>
      </x:c>
      <x:c r="L7" s="33">
        <x:v>22</x:v>
      </x:c>
      <x:c r="M7" s="33"/>
      <x:c r="N7" s="33"/>
      <x:c r="O7" s="31"/>
      <x:c r="P7" s="52">
        <x:f>SUM(C7:N7)</x:f>
        <x:v>157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20</x:v>
      </x:c>
      <x:c r="E11" s="10">
        <x:v>23</x:v>
      </x:c>
      <x:c r="F11" s="10">
        <x:v>15</x:v>
      </x:c>
      <x:c r="G11" s="10">
        <x:v>17.5</x:v>
      </x:c>
      <x:c r="H11" s="10">
        <x:v>22</x:v>
      </x:c>
      <x:c r="I11" s="10">
        <x:v>16</x:v>
      </x:c>
      <x:c r="J11" s="10">
        <x:v>22</x:v>
      </x:c>
      <x:c r="K11" s="10">
        <x:v>21</x:v>
      </x:c>
      <x:c r="L11" s="10">
        <x:v>22</x:v>
      </x:c>
      <x:c r="M11" s="10"/>
      <x:c r="N11" s="10"/>
      <x:c r="P11" s="53">
        <x:f>SUM(C11:N11)</x:f>
        <x:v>156.5</x:v>
      </x:c>
    </x:row>
    <x:row r="12">
      <x:c r="B12" s="8" t="s">
        <x:v>15</x:v>
      </x:c>
      <x:c r="C12" s="11">
        <x:v>1</x:v>
      </x:c>
      <x:c r="D12" s="11"/>
      <x:c r="E12" s="11"/>
      <x:c r="F12" s="11">
        <x:v>4</x:v>
      </x:c>
      <x:c r="G12" s="11">
        <x:v>1.5</x:v>
      </x:c>
      <x:c r="H12" s="11"/>
      <x:c r="I12" s="11">
        <x:v>4</x:v>
      </x:c>
      <x:c r="J12" s="11"/>
      <x:c r="K12" s="11"/>
      <x:c r="L12" s="11"/>
      <x:c r="M12" s="11"/>
      <x:c r="N12" s="11"/>
      <x:c r="P12" s="53">
        <x:f>SUM(C12:N12)</x:f>
        <x:v>10.5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8039.400000000001</x:v>
      </x:c>
      <x:c r="D17" s="9">
        <x:f>D11*Params!$C$5*(1-Params!$C$3)-Params!$C$4</x:f>
        <x:v>7653</x:v>
      </x:c>
      <x:c r="E17" s="9">
        <x:f>E11*Params!$C$5*(1-Params!$C$3)-Params!$C$4</x:f>
        <x:v>8812.2</x:v>
      </x:c>
      <x:c r="F17" s="9">
        <x:f>F11*Params!$C$5*(1-Params!$C$3)-Params!$C$4</x:f>
        <x:v>5721</x:v>
      </x:c>
      <x:c r="G17" s="9">
        <x:f>G11*Params!$C$5*(1-Params!$C$3)-Params!$C$4</x:f>
        <x:v>6687</x:v>
      </x:c>
      <x:c r="H17" s="9">
        <x:f>H11*Params!$C$5*(1-Params!$C$3)-Params!$C$4</x:f>
        <x:v>8425.800000000001</x:v>
      </x:c>
      <x:c r="I17" s="9">
        <x:f>I11*Params!$C$5*(1-Params!$C$3)-Params!$C$4</x:f>
        <x:v>6107.400000000001</x:v>
      </x:c>
      <x:c r="J17" s="9">
        <x:f>J11*Params!$C$5*(1-Params!$C$3)-Params!$C$4</x:f>
        <x:v>8425.800000000001</x:v>
      </x:c>
      <x:c r="K17" s="9">
        <x:f>K11*Params!$C$5*(1-Params!$C$3)-Params!$C$4</x:f>
      </x:c>
      <x:c r="L17" s="9">
        <x:f>L11*Params!$C$5*(1-Params!$C$3)-Params!$C$4</x:f>
      </x:c>
      <x:c r="M17" s="9"/>
      <x:c r="N17" s="9"/>
      <x:c r="O17" s="4"/>
      <x:c r="P17" s="37">
        <x:f>SUM(C17:N17)</x:f>
        <x:v>59871.60000000001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59871.60000000001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4877.85</x:v>
      </x:c>
      <x:c r="D22" s="9">
        <x:v>4877.85</x:v>
      </x:c>
      <x:c r="E22" s="9">
        <x:v>4877.85</x:v>
      </x:c>
      <x:c r="F22" s="9">
        <x:v>4877.85</x:v>
      </x:c>
      <x:c r="G22" s="9">
        <x:v>4877.85</x:v>
      </x:c>
      <x:c r="H22" s="9">
        <x:v>4877.85</x:v>
      </x:c>
      <x:c r="I22" s="9">
        <x:v>4877.85</x:v>
      </x:c>
      <x:c r="J22" s="9">
        <x:v>4877.85</x:v>
      </x:c>
      <x:c r="K22" s="9">
        <x:v>4877.85</x:v>
      </x:c>
      <x:c r="L22" s="9">
        <x:v>4877.85</x:v>
      </x:c>
      <x:c r="M22" s="9"/>
      <x:c r="N22" s="9"/>
      <x:c r="O22" s="4"/>
      <x:c r="P22" s="39">
        <x:f>SUM(C22:N22)</x:f>
        <x:v>39022.799999999996</x:v>
      </x:c>
    </x:row>
    <x:row r="23">
      <x:c r="B23" s="8" t="s">
        <x:v>8</x:v>
      </x:c>
      <x:c r="C23" s="9">
        <x:f>901.43+1506.2</x:f>
        <x:v>2407.63</x:v>
      </x:c>
      <x:c r="D23" s="9">
        <x:f>901.43+1508.84</x:f>
        <x:v>2410.27</x:v>
      </x:c>
      <x:c r="E23" s="9">
        <x:f>901.43+1506.2</x:f>
        <x:v>2407.63</x:v>
      </x:c>
      <x:c r="F23" s="9">
        <x:f>901.43+1506.2</x:f>
        <x:v>2407.63</x:v>
      </x:c>
      <x:c r="G23" s="9">
        <x:f>901.43+1518.89</x:f>
        <x:v>2420.32</x:v>
      </x:c>
      <x:c r="H23" s="9">
        <x:f>901.43+1511.24</x:f>
        <x:v>2412.67</x:v>
      </x:c>
      <x:c r="I23" s="9">
        <x:f>901.43+1507.28</x:f>
        <x:v>2408.71</x:v>
      </x:c>
      <x:c r="J23" s="9">
        <x:f>901.43+1517.81</x:f>
        <x:v>2419.24</x:v>
      </x:c>
      <x:c r="K23" s="9">
        <x:f>901.43+1507.28</x:f>
      </x:c>
      <x:c r="L23" s="9">
        <x:f>901.43+1507.28</x:f>
      </x:c>
      <x:c r="M23" s="9"/>
      <x:c r="N23" s="9"/>
      <x:c r="O23" s="4"/>
      <x:c r="P23" s="39">
        <x:f>SUM(C23:N23)</x:f>
        <x:v>19294.1</x:v>
      </x:c>
    </x:row>
    <x:row r="24">
      <x:c r="B24" s="60" t="s">
        <x:v>39</x:v>
      </x:c>
      <x:c r="C24" s="61"/>
      <x:c r="D24" s="61"/>
      <x:c r="E24" s="61">
        <x:f>982.5+46</x:f>
        <x:v>1028.5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1028.5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59345.399999999994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526.2000000000016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66" t="s">
        <x:v>23</x:v>
      </x:c>
      <x:c r="C2" s="66"/>
    </x:row>
    <x:row r="3" spans="2:3" ht="17" customHeight="1" x14ac:dyDescent="0.45">
      <x:c r="B3" s="34" t="s">
        <x:v>24</x:v>
      </x:c>
      <x:c r="C3" s="35">
        <x:f>'2023'!P27</x:f>
        <x:v>526.20000000000164</x:v>
      </x:c>
    </x:row>
    <x:row r="4" spans="2:3" ht="17" customHeight="1" x14ac:dyDescent="0.45">
      <x:c r="B4" s="34" t="s">
        <x:v>26</x:v>
      </x:c>
      <x:c r="C4" s="36">
        <x:f>SUM('2023'!P12)</x:f>
        <x:v>10.5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2023-11-02T10:55:07Z</dcterms:modified>
</cp:coreProperties>
</file>