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-98" yWindow="-98" windowWidth="22695" windowHeight="14475" activeTab="1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6" i="14" l="1"/>
  <c r="E26" i="14"/>
  <c r="F26" i="14"/>
  <c r="G26" i="14"/>
  <c r="H26" i="14"/>
  <c r="I26" i="14"/>
  <c r="J26" i="14"/>
  <c r="K26" i="14"/>
  <c r="L26" i="14"/>
  <c r="M26" i="14"/>
  <c r="N26" i="14"/>
  <c r="C26" i="14"/>
  <c r="L30" i="14" l="1"/>
  <c r="K30" i="14"/>
  <c r="P25" i="14"/>
  <c r="P24" i="14"/>
  <c r="I23" i="14"/>
  <c r="H23" i="14"/>
  <c r="G23" i="14"/>
  <c r="F23" i="14"/>
  <c r="E23" i="14"/>
  <c r="D23" i="14"/>
  <c r="C23" i="14"/>
  <c r="P22" i="14"/>
  <c r="N19" i="14"/>
  <c r="N30" i="14" s="1"/>
  <c r="M19" i="14"/>
  <c r="M30" i="14" s="1"/>
  <c r="L19" i="14"/>
  <c r="K19" i="14"/>
  <c r="J19" i="14"/>
  <c r="J30" i="14" s="1"/>
  <c r="I19" i="14"/>
  <c r="I30" i="14" s="1"/>
  <c r="G19" i="14"/>
  <c r="P18" i="14"/>
  <c r="P17" i="14"/>
  <c r="I17" i="14"/>
  <c r="H17" i="14"/>
  <c r="H19" i="14" s="1"/>
  <c r="H30" i="14" s="1"/>
  <c r="G17" i="14"/>
  <c r="F17" i="14"/>
  <c r="F19" i="14" s="1"/>
  <c r="F30" i="14" s="1"/>
  <c r="E17" i="14"/>
  <c r="E19" i="14" s="1"/>
  <c r="E30" i="14" s="1"/>
  <c r="D17" i="14"/>
  <c r="D19" i="14" s="1"/>
  <c r="D30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9" i="12"/>
  <c r="P27" i="12"/>
  <c r="P28" i="14" s="1"/>
  <c r="M25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L23" i="12"/>
  <c r="L25" i="12" s="1"/>
  <c r="P22" i="12"/>
  <c r="L19" i="12"/>
  <c r="L29" i="12" s="1"/>
  <c r="K19" i="12"/>
  <c r="K29" i="12" s="1"/>
  <c r="J19" i="12"/>
  <c r="I19" i="12"/>
  <c r="I29" i="12" s="1"/>
  <c r="H19" i="12"/>
  <c r="H29" i="12" s="1"/>
  <c r="G19" i="12"/>
  <c r="G29" i="12" s="1"/>
  <c r="F19" i="12"/>
  <c r="F29" i="12" s="1"/>
  <c r="E19" i="12"/>
  <c r="E29" i="12" s="1"/>
  <c r="D19" i="12"/>
  <c r="D29" i="12" s="1"/>
  <c r="C19" i="12"/>
  <c r="P19" i="12" s="1"/>
  <c r="P18" i="12"/>
  <c r="N17" i="12"/>
  <c r="N19" i="12" s="1"/>
  <c r="N29" i="12" s="1"/>
  <c r="M17" i="12"/>
  <c r="M19" i="12" s="1"/>
  <c r="M29" i="12" s="1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P8" i="12" s="1"/>
  <c r="C8" i="12"/>
  <c r="P7" i="12"/>
  <c r="P6" i="12"/>
  <c r="P19" i="14" l="1"/>
  <c r="C30" i="14"/>
  <c r="G30" i="14"/>
  <c r="P26" i="14"/>
  <c r="P25" i="12"/>
  <c r="C29" i="12"/>
  <c r="P29" i="12" s="1"/>
  <c r="P23" i="14"/>
  <c r="P23" i="12"/>
  <c r="P30" i="14" l="1"/>
  <c r="C3" i="13" s="1"/>
</calcChain>
</file>

<file path=xl/comments1.xml><?xml version="1.0" encoding="utf-8"?>
<comments xmlns="http://schemas.openxmlformats.org/spreadsheetml/2006/main">
  <authors>
    <author>Sadok</author>
    <author>youss</author>
  </authors>
  <commentList>
    <comment ref="M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>
  <authors>
    <author>Sadok</author>
    <author>PC-HOUDA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<sst xmlns="http://schemas.openxmlformats.org/spreadsheetml/2006/main" count="78" uniqueCount="42">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</sst>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9"/>
  <sheetViews>
    <sheetView topLeftCell="B9" workbookViewId="0">
      <selection activeCell="N34" sqref="N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J29" sqref="J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/>
      <c r="K7" s="37"/>
      <c r="L7" s="37"/>
      <c r="M7" s="37"/>
      <c r="N7" s="37"/>
      <c r="O7" s="36"/>
      <c r="P7" s="57">
        <f>SUM(C7:N7)</f>
        <v>147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14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/>
      <c r="K11" s="11"/>
      <c r="L11" s="11"/>
      <c r="M11" s="11"/>
      <c r="N11" s="11"/>
      <c r="P11" s="58">
        <f>SUM(C11:N11)</f>
        <v>143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/>
      <c r="K14" s="23"/>
      <c r="L14" s="23"/>
      <c r="M14" s="23"/>
      <c r="N14" s="23"/>
      <c r="P14" s="58">
        <f>SUM(C14:N14)</f>
        <v>6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/>
      <c r="K17" s="10"/>
      <c r="L17" s="10"/>
      <c r="M17" s="10"/>
      <c r="N17" s="10"/>
      <c r="O17" s="4"/>
      <c r="P17" s="41">
        <f>SUM(C17:N17)</f>
        <v>58677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/>
      <c r="K18" s="10"/>
      <c r="L18" s="10"/>
      <c r="M18" s="10"/>
      <c r="N18" s="10"/>
      <c r="O18" s="4"/>
      <c r="P18" s="41">
        <f>SUM(C18:N18)</f>
        <v>5400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64077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/>
      <c r="K22" s="10"/>
      <c r="L22" s="10"/>
      <c r="M22" s="10"/>
      <c r="N22" s="10"/>
      <c r="O22" s="4"/>
      <c r="P22" s="43">
        <f>SUM(C22:N22)</f>
        <v>35258.86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>1029.5+1737.92</f>
        <v>2767.42</v>
      </c>
      <c r="I23" s="10">
        <f>1029.5+1737.92</f>
        <v>2767.42</v>
      </c>
      <c r="J23" s="10"/>
      <c r="K23" s="10"/>
      <c r="L23" s="10"/>
      <c r="M23" s="10"/>
      <c r="N23" s="10"/>
      <c r="O23" s="4"/>
      <c r="P23" s="43">
        <f>SUM(C23:N23)</f>
        <v>19697.379999999997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/>
      <c r="L24" s="10"/>
      <c r="M24" s="10"/>
      <c r="N24" s="10"/>
      <c r="O24" s="4"/>
      <c r="P24" s="43">
        <f>SUM(C24:N24)</f>
        <v>3500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>SUM(C22:C25)</f>
        <v>7943.33</v>
      </c>
      <c r="D26" s="44">
        <f t="shared" ref="D26:N26" si="2">SUM(D22:D25)</f>
        <v>9291.9</v>
      </c>
      <c r="E26" s="44">
        <f t="shared" si="2"/>
        <v>7809.79</v>
      </c>
      <c r="F26" s="44">
        <f t="shared" si="2"/>
        <v>7817.68</v>
      </c>
      <c r="G26" s="44">
        <f t="shared" si="2"/>
        <v>7812.29</v>
      </c>
      <c r="H26" s="44">
        <f t="shared" si="2"/>
        <v>7811.04</v>
      </c>
      <c r="I26" s="44">
        <f t="shared" si="2"/>
        <v>7811.04</v>
      </c>
      <c r="J26" s="44">
        <f t="shared" si="2"/>
        <v>3500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59797.07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1089.67</v>
      </c>
      <c r="D30" s="47">
        <f t="shared" si="3"/>
        <v>-1086.8999999999996</v>
      </c>
      <c r="E30" s="47">
        <f t="shared" si="3"/>
        <v>395.21000000000004</v>
      </c>
      <c r="F30" s="47">
        <f t="shared" si="3"/>
        <v>873.31999999999971</v>
      </c>
      <c r="G30" s="47">
        <f t="shared" si="3"/>
        <v>3578.71</v>
      </c>
      <c r="H30" s="47">
        <f t="shared" si="3"/>
        <v>1221.96</v>
      </c>
      <c r="I30" s="47">
        <f t="shared" si="3"/>
        <v>1707.96</v>
      </c>
      <c r="J30" s="47">
        <f t="shared" si="3"/>
        <v>-3500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SUM(C30:N30)</f>
        <v>4279.93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7053.5099999999993</v>
      </c>
    </row>
    <row r="4" spans="2:3" ht="16.899999999999999" customHeight="1" x14ac:dyDescent="0.45">
      <c r="B4" s="38" t="s">
        <v>37</v>
      </c>
      <c r="C4" s="40">
        <f>'2022'!P12+'2023'!P12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2023-08-29T08:03:39Z</dcterms:modified>
</cp:coreProperties>
</file>