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1073" yWindow="1073" windowWidth="18240" windowHeight="10523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'2023'!$B$31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'2023'!$B$30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'2023'!$B$28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'2023'!$B$26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PC-HOUDA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<sst xmlns="http://schemas.openxmlformats.org/spreadsheetml/2006/main" count="44" uniqueCount="43">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</sst>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31"/>
  <x:sheetViews>
    <x:sheetView tabSelected="1" topLeftCell="A4" workbookViewId="0">
      <x:selection activeCell="P6" sqref="P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59</x:v>
      </x:c>
    </x:row>
    <x:row r="7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/>
      <x:c r="K7" s="37"/>
      <x:c r="L7" s="37"/>
      <x:c r="M7" s="37"/>
      <x:c r="N7" s="37"/>
      <x:c r="O7" s="36"/>
      <x:c r="P7" s="57">
        <x:f>SUM(C7:N7)</x:f>
        <x:v>52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/>
      <x:c r="K11" s="11"/>
      <x:c r="L11" s="11"/>
      <x:c r="M11" s="11"/>
      <x:c r="N11" s="11"/>
      <x:c r="P11" s="58">
        <x:f>SUM(C11:N11)</x:f>
        <x:v>52</x:v>
      </x:c>
    </x:row>
    <x:row r="12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12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6328.200000000001</x:v>
      </x:c>
      <x:c r="G17" s="10">
        <x:f>G11*Params!$C$5*(1-Params!$C$3)-Params!$C$4</x:f>
        <x:v>8462.6</x:v>
      </x:c>
      <x:c r="H17" s="10">
        <x:f>H11*Params!$C$5*(1-Params!$C$3)-Params!$C$4</x:f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27447.200000000004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27447.200000000004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/>
      <x:c r="K22" s="10"/>
      <x:c r="L22" s="10"/>
      <x:c r="M22" s="10"/>
      <x:c r="N22" s="10"/>
      <x:c r="O22" s="4"/>
      <x:c r="P22" s="43">
        <x:f>SUM(C22:N22)</x:f>
        <x:v>18429.21</x:v>
      </x:c>
    </x:row>
    <x:row r="2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</x:c>
      <x:c r="I23" s="10">
        <x:f>1300.65+2473.77</x:f>
      </x:c>
      <x:c r="J23" s="10"/>
      <x:c r="K23" s="10"/>
      <x:c r="L23" s="10"/>
      <x:c r="M23" s="10"/>
      <x:c r="N23" s="10"/>
      <x:c r="O23" s="4"/>
      <x:c r="P23" s="43">
        <x:f>SUM(C23:N23)</x:f>
        <x:v>11675.53</x:v>
      </x:c>
    </x:row>
    <x:row r="24">
      <x:c r="B24" s="55" t="s">
        <x:v>40</x:v>
      </x:c>
      <x:c r="C24" s="10"/>
      <x:c r="D24" s="10">
        <x:v>118.984</x:v>
      </x:c>
      <x:c r="E24" s="10">
        <x:v>308.824</x:v>
      </x:c>
      <x:c r="F24" s="10">
        <x:v>219.952</x:v>
      </x:c>
      <x:c r="G24" s="10">
        <x:v>259.936</x:v>
      </x:c>
      <x:c r="H24" s="10">
        <x:v>319.912</x:v>
      </x:c>
      <x:c r="I24" s="10">
        <x:v>299.92</x:v>
      </x:c>
      <x:c r="J24" s="10"/>
      <x:c r="K24" s="10"/>
      <x:c r="L24" s="10"/>
      <x:c r="M24" s="10"/>
      <x:c r="N24" s="10"/>
      <x:c r="O24" s="4"/>
      <x:c r="P24" s="43">
        <x:f>SUM(C24:N24)</x:f>
        <x:v>907.6959999999999</x:v>
      </x:c>
    </x:row>
    <x:row r="25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31111.435999999998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-3664.2359999999962</x:v>
      </x:c>
    </x:row>
    <x:row r="30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/>
      <x:c r="K30" s="54"/>
      <x:c r="L30" s="54"/>
      <x:c r="M30" s="54"/>
      <x:c r="N30" s="54"/>
      <x:c r="P30" s="61">
        <x:f>SUM(C30:N30)</x:f>
        <x:v>1456</x:v>
      </x:c>
    </x:row>
    <x:row r="31">
      <x:c r="B31" s="62" t="s">
        <x:v>38</x:v>
      </x:c>
      <x:c r="C31" s="54"/>
      <x:c r="D31" s="54">
        <x:v>118.984</x:v>
      </x:c>
      <x:c r="E31" s="54">
        <x:v>308.824</x:v>
      </x:c>
      <x:c r="F31" s="54">
        <x:v>219.952</x:v>
      </x:c>
      <x:c r="G31" s="54">
        <x:v>259.936</x:v>
      </x:c>
      <x:c r="H31" s="54">
        <x:v>319.912</x:v>
      </x:c>
      <x:c r="I31" s="54">
        <x:v>299.92</x:v>
      </x:c>
      <x:c r="J31" s="54"/>
      <x:c r="K31" s="54"/>
      <x:c r="L31" s="54"/>
      <x:c r="M31" s="54"/>
      <x:c r="N31" s="54"/>
      <x:c r="P31" s="61">
        <x:f>SUM(C31:N31)</x:f>
        <x:v>907.6959999999999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'2023'!P28</x:f>
        <x:v>-3664.2359999999962</x:v>
      </x:c>
    </x:row>
    <x:row r="4" spans="2:3" ht="16.899999999999999" customHeight="1" x14ac:dyDescent="0.45">
      <x:c r="B4" s="38" t="s">
        <x:v>39</x:v>
      </x:c>
      <x:c r="C4" s="40">
        <x:f>'2023'!P12</x:f>
        <x:v>12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2023-07-31T16:34:05Z</dcterms:modified>
</cp:coreProperties>
</file>