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E6A85944-E4D9-4DD3-B40F-84B1D186D316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8" i="14"/>
  <c r="M28" i="14"/>
  <c r="K28" i="14"/>
  <c r="N26" i="14"/>
  <c r="M26" i="14"/>
  <c r="L26" i="14"/>
  <c r="K26" i="14"/>
  <c r="J26" i="14"/>
  <c r="I26" i="14"/>
  <c r="H26" i="14"/>
  <c r="P25" i="14"/>
  <c r="P24" i="14"/>
  <c r="H23" i="14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N19" i="14"/>
  <c r="M19" i="14"/>
  <c r="L19" i="14"/>
  <c r="L28" i="14" s="1"/>
  <c r="K19" i="14"/>
  <c r="J19" i="14"/>
  <c r="J28" i="14" s="1"/>
  <c r="I19" i="14"/>
  <c r="I28" i="14" s="1"/>
  <c r="P18" i="14"/>
  <c r="P17" i="14"/>
  <c r="H17" i="14"/>
  <c r="H19" i="14" s="1"/>
  <c r="G17" i="14"/>
  <c r="G19" i="14" s="1"/>
  <c r="G28" i="14" s="1"/>
  <c r="F17" i="14"/>
  <c r="F19" i="14" s="1"/>
  <c r="E17" i="14"/>
  <c r="E19" i="14" s="1"/>
  <c r="E28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0" i="12"/>
  <c r="P29" i="12"/>
  <c r="K25" i="12"/>
  <c r="J25" i="12"/>
  <c r="I25" i="12"/>
  <c r="H25" i="12"/>
  <c r="G25" i="12"/>
  <c r="F25" i="12"/>
  <c r="E25" i="12"/>
  <c r="D25" i="12"/>
  <c r="C25" i="12"/>
  <c r="P24" i="12"/>
  <c r="N23" i="12"/>
  <c r="N25" i="12" s="1"/>
  <c r="M23" i="12"/>
  <c r="M25" i="12" s="1"/>
  <c r="L23" i="12"/>
  <c r="P23" i="12" s="1"/>
  <c r="P22" i="12"/>
  <c r="L19" i="12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F27" i="12" s="1"/>
  <c r="E19" i="12"/>
  <c r="E27" i="12" s="1"/>
  <c r="D19" i="12"/>
  <c r="D27" i="12" s="1"/>
  <c r="C19" i="12"/>
  <c r="C27" i="12" s="1"/>
  <c r="P18" i="12"/>
  <c r="P17" i="12"/>
  <c r="N17" i="12"/>
  <c r="N19" i="12" s="1"/>
  <c r="N27" i="12" s="1"/>
  <c r="M17" i="12"/>
  <c r="M19" i="12" s="1"/>
  <c r="M27" i="12" s="1"/>
  <c r="L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H28" i="14" l="1"/>
  <c r="F28" i="14"/>
  <c r="P26" i="14"/>
  <c r="C28" i="14"/>
  <c r="P19" i="14"/>
  <c r="D28" i="14"/>
  <c r="P23" i="14"/>
  <c r="P19" i="12"/>
  <c r="L25" i="12"/>
  <c r="P25" i="12" s="1"/>
  <c r="L27" i="12" l="1"/>
  <c r="P27" i="12" s="1"/>
  <c r="P28" i="14"/>
  <c r="C3" i="13" l="1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<sst xmlns="http://schemas.openxmlformats.org/spreadsheetml/2006/main" count="80" uniqueCount="43">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</sst>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topLeftCell="B1" workbookViewId="0">
      <selection activeCell="H26" sqref="H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8">
        <f>SUM(C6:N6)</f>
        <v>114</v>
      </c>
    </row>
    <row r="7" spans="2:16" x14ac:dyDescent="0.45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/>
      <c r="J7" s="37"/>
      <c r="K7" s="37"/>
      <c r="L7" s="37"/>
      <c r="M7" s="37"/>
      <c r="N7" s="37"/>
      <c r="O7" s="36"/>
      <c r="P7" s="58">
        <f>SUM(C7:N7)</f>
        <v>116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/>
      <c r="J11" s="11"/>
      <c r="K11" s="11"/>
      <c r="L11" s="11"/>
      <c r="M11" s="11"/>
      <c r="N11" s="11"/>
      <c r="P11" s="59">
        <f>SUM(C11:N11)</f>
        <v>116.5</v>
      </c>
    </row>
    <row r="12" spans="2:16" x14ac:dyDescent="0.45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P12" s="59">
        <f>SUM(C12:N12)</f>
        <v>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/>
      <c r="J17" s="10"/>
      <c r="K17" s="10"/>
      <c r="L17" s="10"/>
      <c r="M17" s="10"/>
      <c r="N17" s="10"/>
      <c r="O17" s="4"/>
      <c r="P17" s="41">
        <f>SUM(C17:N17)</f>
        <v>52068.2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9842.6</v>
      </c>
      <c r="D19" s="28">
        <f t="shared" si="1"/>
        <v>6461.6</v>
      </c>
      <c r="E19" s="28">
        <f t="shared" si="1"/>
        <v>9391.8000000000011</v>
      </c>
      <c r="F19" s="28">
        <f t="shared" si="1"/>
        <v>8490.2000000000007</v>
      </c>
      <c r="G19" s="28">
        <f t="shared" si="1"/>
        <v>8039.4000000000005</v>
      </c>
      <c r="H19" s="28">
        <f t="shared" si="1"/>
        <v>9842.6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52068.2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5175</v>
      </c>
      <c r="D22" s="10">
        <v>5175</v>
      </c>
      <c r="E22" s="10">
        <v>5175</v>
      </c>
      <c r="F22" s="10">
        <v>5175</v>
      </c>
      <c r="G22" s="10">
        <v>5175</v>
      </c>
      <c r="H22" s="10">
        <v>5175</v>
      </c>
      <c r="I22" s="10"/>
      <c r="J22" s="10"/>
      <c r="K22" s="10"/>
      <c r="L22" s="10"/>
      <c r="M22" s="10"/>
      <c r="N22" s="10"/>
      <c r="O22" s="4"/>
      <c r="P22" s="43">
        <f>SUM(C22:N22)</f>
        <v>31050</v>
      </c>
    </row>
    <row r="23" spans="2:16" x14ac:dyDescent="0.45">
      <c r="B23" s="9" t="s">
        <v>8</v>
      </c>
      <c r="C23" s="10">
        <f>1085.14+1989.42</f>
        <v>3074.5600000000004</v>
      </c>
      <c r="D23" s="10">
        <f>1085.14+1989.21</f>
        <v>3074.3500000000004</v>
      </c>
      <c r="E23" s="10">
        <f>1085.14+1991.49</f>
        <v>3076.63</v>
      </c>
      <c r="F23" s="10">
        <f>1085.14+1990.03</f>
        <v>3075.17</v>
      </c>
      <c r="G23" s="10">
        <f>1085.14+1991.59</f>
        <v>3076.73</v>
      </c>
      <c r="H23" s="10">
        <f>1085.14+1990.82</f>
        <v>3075.96</v>
      </c>
      <c r="I23" s="10"/>
      <c r="J23" s="10"/>
      <c r="K23" s="10"/>
      <c r="L23" s="10"/>
      <c r="M23" s="10"/>
      <c r="N23" s="10"/>
      <c r="O23" s="4"/>
      <c r="P23" s="43">
        <f>SUM(C23:N23)</f>
        <v>18453.400000000001</v>
      </c>
    </row>
    <row r="24" spans="2:16" x14ac:dyDescent="0.45">
      <c r="B24" s="55" t="s">
        <v>40</v>
      </c>
      <c r="C24" s="10">
        <v>171.86</v>
      </c>
      <c r="D24" s="10">
        <v>118.98</v>
      </c>
      <c r="E24" s="10">
        <v>158.63999999999999</v>
      </c>
      <c r="F24" s="10">
        <v>153.34</v>
      </c>
      <c r="G24" s="10">
        <v>167.28</v>
      </c>
      <c r="H24" s="10">
        <v>181.22</v>
      </c>
      <c r="I24" s="10"/>
      <c r="J24" s="10"/>
      <c r="K24" s="10"/>
      <c r="L24" s="10"/>
      <c r="M24" s="10"/>
      <c r="N24" s="10"/>
      <c r="O24" s="4"/>
      <c r="P24" s="43">
        <f>SUM(C24:N24)</f>
        <v>951.32</v>
      </c>
    </row>
    <row r="25" spans="2:16" x14ac:dyDescent="0.45">
      <c r="B25" s="55" t="s">
        <v>41</v>
      </c>
      <c r="C25" s="10">
        <v>210.88</v>
      </c>
      <c r="D25" s="10"/>
      <c r="E25" s="10"/>
      <c r="F25" s="10"/>
      <c r="G25" s="10"/>
      <c r="H25" s="10">
        <v>499.17</v>
      </c>
      <c r="I25" s="10"/>
      <c r="J25" s="10"/>
      <c r="K25" s="10"/>
      <c r="L25" s="10"/>
      <c r="M25" s="10"/>
      <c r="N25" s="10"/>
      <c r="O25" s="4"/>
      <c r="P25" s="43">
        <f>SUM(C25:N25)</f>
        <v>710.05</v>
      </c>
    </row>
    <row r="26" spans="2:16" x14ac:dyDescent="0.45">
      <c r="B26" s="8" t="s">
        <v>3</v>
      </c>
      <c r="C26" s="44">
        <f t="shared" ref="C26:N26" si="2">SUM(C22:C25)</f>
        <v>8632.3000000000011</v>
      </c>
      <c r="D26" s="44">
        <f t="shared" si="2"/>
        <v>8368.33</v>
      </c>
      <c r="E26" s="44">
        <f t="shared" si="2"/>
        <v>8410.27</v>
      </c>
      <c r="F26" s="44">
        <f t="shared" si="2"/>
        <v>8403.51</v>
      </c>
      <c r="G26" s="44">
        <f t="shared" si="2"/>
        <v>8419.01</v>
      </c>
      <c r="H26" s="44">
        <f t="shared" si="2"/>
        <v>8931.3499999999985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51164.770000000004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1210.2999999999993</v>
      </c>
      <c r="D28" s="47">
        <f t="shared" si="3"/>
        <v>-1906.7299999999996</v>
      </c>
      <c r="E28" s="47">
        <f t="shared" si="3"/>
        <v>981.53000000000065</v>
      </c>
      <c r="F28" s="47">
        <f t="shared" si="3"/>
        <v>86.690000000000509</v>
      </c>
      <c r="G28" s="47">
        <f t="shared" si="3"/>
        <v>-379.60999999999967</v>
      </c>
      <c r="H28" s="47">
        <f t="shared" si="3"/>
        <v>911.25000000000182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903.43000000000302</v>
      </c>
    </row>
    <row r="30" spans="2:16" x14ac:dyDescent="0.45">
      <c r="B30" s="63" t="s">
        <v>37</v>
      </c>
      <c r="C30" s="54">
        <v>260</v>
      </c>
      <c r="D30" s="54">
        <v>180</v>
      </c>
      <c r="E30" s="54">
        <v>240</v>
      </c>
      <c r="F30" s="54">
        <v>220</v>
      </c>
      <c r="G30" s="54">
        <v>240</v>
      </c>
      <c r="H30" s="54">
        <v>260</v>
      </c>
      <c r="I30" s="54"/>
      <c r="J30" s="54"/>
      <c r="K30" s="54"/>
      <c r="L30" s="54"/>
      <c r="M30" s="54"/>
      <c r="N30" s="54"/>
      <c r="P30" s="62">
        <f>SUM(C30:N30)</f>
        <v>1400</v>
      </c>
    </row>
    <row r="31" spans="2:16" x14ac:dyDescent="0.45">
      <c r="B31" s="63" t="s">
        <v>38</v>
      </c>
      <c r="C31" s="54">
        <v>171.86</v>
      </c>
      <c r="D31" s="54">
        <v>118.98</v>
      </c>
      <c r="E31" s="54">
        <v>158.63999999999999</v>
      </c>
      <c r="F31" s="54">
        <v>153.34</v>
      </c>
      <c r="G31" s="54">
        <v>167.28</v>
      </c>
      <c r="H31" s="54">
        <v>181.22</v>
      </c>
      <c r="I31" s="54"/>
      <c r="J31" s="54"/>
      <c r="K31" s="54"/>
      <c r="L31" s="54"/>
      <c r="M31" s="54"/>
      <c r="N31" s="54"/>
      <c r="P31" s="62">
        <f>SUM(C31:N31)</f>
        <v>951.32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3424.1300000000065</v>
      </c>
    </row>
    <row r="4" spans="2:3" ht="16.899999999999999" customHeight="1" x14ac:dyDescent="0.45">
      <c r="B4" s="38" t="s">
        <v>39</v>
      </c>
      <c r="C4" s="40">
        <f>'2022'!P12+'2023'!P12</f>
        <v>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2023-08-22T16:27:29Z</dcterms:modified>
</cp:coreProperties>
</file>