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'2022'!$B$33</x:definedName>
    <x:definedName name="FRAIS_KM" localSheetId="1">'2023'!$B$33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'2022'!$B$32</x:definedName>
    <x:definedName name="NOMBRE_KM" localSheetId="1">'2023'!$B$32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'2022'!$B$30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youss</author>
  </authors>
  <commentList>
    <comment ref="M2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>
  <authors>
    <author>PC-HOUDA</author>
    <author>youss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<sst xmlns="http://schemas.openxmlformats.org/spreadsheetml/2006/main" count="84" uniqueCount="46">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</sst>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3"/>
  <x:sheetViews>
    <x:sheetView topLeftCell="B1" workbookViewId="0">
      <x:selection activeCell="K43" sqref="K43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71" t="s">
        <x:v>9</x:v>
      </x:c>
    </x:row>
    <x:row r="2" spans="2:16" x14ac:dyDescent="0.45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45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45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45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45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3"/>
  <x:sheetViews>
    <x:sheetView tabSelected="1" topLeftCell="B1" workbookViewId="0">
      <x:selection activeCell="P34" sqref="P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1" t="s">
        <x:v>9</x:v>
      </x:c>
    </x:row>
    <x:row r="2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8">
        <x:f>SUM(C7:N7)</x:f>
        <x:v>97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/>
      <x:c r="J11" s="11"/>
      <x:c r="K11" s="11"/>
      <x:c r="L11" s="11"/>
      <x:c r="M11" s="11"/>
      <x:c r="N11" s="11"/>
      <x:c r="P11" s="59">
        <x:f>SUM(C11:N11)</x:f>
        <x:v>96.5</x:v>
      </x:c>
    </x:row>
    <x:row r="12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7.5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52299.6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52299.6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5765.14</x:v>
      </x:c>
      <x:c r="D22" s="10">
        <x:v>5476.07</x:v>
      </x:c>
      <x:c r="E22" s="10">
        <x:v>5476.07</x:v>
      </x:c>
      <x:c r="F22" s="10">
        <x:v>5476.07</x:v>
      </x:c>
      <x:c r="G22" s="10">
        <x:v>5976.07</x:v>
      </x:c>
      <x:c r="H22" s="10">
        <x:v>5976.07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28169.42</x:v>
      </x:c>
    </x:row>
    <x:row r="23">
      <x:c r="B23" s="9" t="s">
        <x:v>8</x:v>
      </x:c>
      <x:c r="C23" s="10">
        <x:f>1250.13+2318.04</x:f>
        <x:v>3568.17</x:v>
      </x:c>
      <x:c r="D23" s="10">
        <x:f>1344.15+2528.5</x:f>
        <x:v>3872.65</x:v>
      </x:c>
      <x:c r="E23" s="10">
        <x:f>1344.15+2528.13</x:f>
        <x:v>3872.28</x:v>
      </x:c>
      <x:c r="F23" s="10">
        <x:f>1344.15+2528.95</x:f>
        <x:v>3873.1</x:v>
      </x:c>
      <x:c r="G23" s="10">
        <x:f>1344.15+2532</x:f>
        <x:v>3876.15</x:v>
      </x:c>
      <x:c r="H23" s="10">
        <x:f>1344.15+2533.8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19062.350000000002</x:v>
      </x:c>
    </x:row>
    <x:row r="24">
      <x:c r="B24" s="55" t="s">
        <x:v>40</x:v>
      </x:c>
      <x:c r="C24" s="10">
        <x:v>592.03</x:v>
      </x:c>
      <x:c r="D24" s="10">
        <x:v>568.6</x:v>
      </x:c>
      <x:c r="E24" s="10">
        <x:v>592.03</x:v>
      </x:c>
      <x:c r="F24" s="10">
        <x:v>544.312</x:v>
      </x:c>
      <x:c r="G24" s="10">
        <x:v>470.26</x:v>
      </x:c>
      <x:c r="H24" s="10">
        <x:v>643.048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2767.232</x:v>
      </x:c>
    </x:row>
    <x:row r="25">
      <x:c r="B25" s="55" t="s">
        <x:v>43</x:v>
      </x:c>
      <x:c r="C25" s="10">
        <x:v>781.25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781.25</x:v>
      </x:c>
    </x:row>
    <x:row r="26">
      <x:c r="B26" s="69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50780.25200000001</x:v>
      </x:c>
    </x:row>
    <x:row r="28">
      <x:c r="B28" s="66" t="s">
        <x:v>42</x:v>
      </x:c>
      <x:c r="C28" s="67"/>
      <x:c r="D28" s="70">
        <x:v>500</x:v>
      </x:c>
      <x:c r="E28" s="67">
        <x:v>500</x:v>
      </x:c>
      <x:c r="F28" s="67">
        <x:v>500</x:v>
      </x:c>
      <x:c r="G28" s="67"/>
      <x:c r="H28" s="67"/>
      <x:c r="I28" s="67"/>
      <x:c r="J28" s="67"/>
      <x:c r="K28" s="67"/>
      <x:c r="L28" s="67"/>
      <x:c r="M28" s="67"/>
      <x:c r="N28" s="67"/>
      <x:c r="P28" s="68">
        <x:f>SUM(C28:N28)</x:f>
        <x:v>1500</x:v>
      </x:c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60">
        <x:f>SUM(C30:N30)</x:f>
        <x:v>1519.3479999999981</x:v>
      </x:c>
    </x:row>
    <x:row r="32">
      <x:c r="B32" s="63" t="s">
        <x:v>37</x:v>
      </x:c>
      <x:c r="C32" s="54">
        <x:v>1386</x:v>
      </x:c>
      <x:c r="D32" s="54">
        <x:v>1320</x:v>
      </x:c>
      <x:c r="E32" s="54">
        <x:v>1386</x:v>
      </x:c>
      <x:c r="F32" s="54">
        <x:v>1188</x:v>
      </x:c>
      <x:c r="G32" s="54">
        <x:v>990</x:v>
      </x:c>
      <x:c r="H32" s="54">
        <x:v>1452</x:v>
      </x:c>
      <x:c r="I32" s="54"/>
      <x:c r="J32" s="54"/>
      <x:c r="K32" s="54"/>
      <x:c r="L32" s="54"/>
      <x:c r="M32" s="54"/>
      <x:c r="N32" s="54"/>
      <x:c r="P32" s="62">
        <x:f>SUM(C32:N32)</x:f>
        <x:v>6270</x:v>
      </x:c>
    </x:row>
    <x:row r="33">
      <x:c r="B33" s="63" t="s">
        <x:v>38</x:v>
      </x:c>
      <x:c r="C33" s="54">
        <x:v>592.03</x:v>
      </x:c>
      <x:c r="D33" s="54">
        <x:v>568.6</x:v>
      </x:c>
      <x:c r="E33" s="54">
        <x:v>592.03</x:v>
      </x:c>
      <x:c r="F33" s="54">
        <x:v>544.312</x:v>
      </x:c>
      <x:c r="G33" s="54">
        <x:v>470.26</x:v>
      </x:c>
      <x:c r="H33" s="54">
        <x:v>643.048</x:v>
      </x:c>
      <x:c r="I33" s="54"/>
      <x:c r="J33" s="54"/>
      <x:c r="K33" s="54"/>
      <x:c r="L33" s="54"/>
      <x:c r="M33" s="54"/>
      <x:c r="N33" s="54"/>
      <x:c r="P33" s="62">
        <x:f>SUM(C33:N33)</x:f>
        <x:v>2767.232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3" t="s">
        <x:v>23</x:v>
      </x:c>
      <x:c r="C2" s="74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44</x:v>
      </x:c>
      <x:c r="C5" s="33">
        <x:v>570</x:v>
      </x:c>
    </x:row>
    <x:row r="6" spans="2:3" ht="25.9" customHeight="1" x14ac:dyDescent="0.45">
      <x:c r="B6" s="33" t="s">
        <x:v>45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5" t="s">
        <x:v>33</x:v>
      </x:c>
      <x:c r="C2" s="75"/>
    </x:row>
    <x:row r="3" spans="2:3" ht="16.899999999999999" customHeight="1" x14ac:dyDescent="0.45">
      <x:c r="B3" s="38" t="s">
        <x:v>34</x:v>
      </x:c>
      <x:c r="C3" s="39">
        <x:f>SUM('2022'!P30,'2023'!P30)</x:f>
        <x:v>2048.4279999999981</x:v>
      </x:c>
    </x:row>
    <x:row r="4" spans="2:3" ht="16.899999999999999" customHeight="1" x14ac:dyDescent="0.45">
      <x:c r="B4" s="38" t="s">
        <x:v>39</x:v>
      </x:c>
      <x:c r="C4" s="40">
        <x:f>'2022'!P12+'2023'!P12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2023-07-04T14:11:39Z</dcterms:modified>
</cp:coreProperties>
</file>