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6" i="14" l="1"/>
  <c r="P19" i="14"/>
  <c r="N26" i="14" l="1"/>
  <c r="M26" i="14"/>
  <c r="L26" i="14"/>
  <c r="K26" i="14"/>
  <c r="J26" i="14"/>
  <c r="D26" i="14"/>
  <c r="C26" i="14"/>
  <c r="N24" i="14"/>
  <c r="M24" i="14"/>
  <c r="L24" i="14"/>
  <c r="K24" i="14"/>
  <c r="J24" i="14"/>
  <c r="I24" i="14"/>
  <c r="H24" i="14"/>
  <c r="G24" i="14"/>
  <c r="D24" i="14"/>
  <c r="C24" i="14"/>
  <c r="G23" i="14"/>
  <c r="F23" i="14"/>
  <c r="F24" i="14" s="1"/>
  <c r="F26" i="14" s="1"/>
  <c r="E23" i="14"/>
  <c r="E24" i="14" s="1"/>
  <c r="P22" i="14"/>
  <c r="N19" i="14"/>
  <c r="M19" i="14"/>
  <c r="L19" i="14"/>
  <c r="K19" i="14"/>
  <c r="J19" i="14"/>
  <c r="I19" i="14"/>
  <c r="I26" i="14" s="1"/>
  <c r="H19" i="14"/>
  <c r="H26" i="14" s="1"/>
  <c r="F19" i="14"/>
  <c r="E19" i="14"/>
  <c r="D19" i="14"/>
  <c r="C19" i="14"/>
  <c r="P18" i="14"/>
  <c r="P17" i="14"/>
  <c r="G17" i="14"/>
  <c r="G19" i="14" s="1"/>
  <c r="G26" i="14" s="1"/>
  <c r="F17" i="14"/>
  <c r="E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E26" i="14" l="1"/>
  <c r="C3" i="13" s="1"/>
  <c r="P24" i="14"/>
  <c r="P23" i="14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<sst xmlns="http://schemas.openxmlformats.org/spreadsheetml/2006/main" count="40" uniqueCount="39">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</sst>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zoomScale="115" zoomScaleNormal="115" workbookViewId="0">
      <selection activeCell="P27" sqref="P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20</v>
      </c>
      <c r="F6" s="37">
        <v>20</v>
      </c>
      <c r="G6" s="37">
        <v>20</v>
      </c>
      <c r="H6" s="37"/>
      <c r="I6" s="37"/>
      <c r="J6" s="37"/>
      <c r="K6" s="37"/>
      <c r="L6" s="37"/>
      <c r="M6" s="37"/>
      <c r="N6" s="37"/>
      <c r="O6" s="36"/>
      <c r="P6" s="55">
        <f>SUM(C6:N6)</f>
        <v>60</v>
      </c>
    </row>
    <row r="7" spans="2:16" x14ac:dyDescent="0.45">
      <c r="B7" s="9" t="s">
        <v>21</v>
      </c>
      <c r="C7" s="37"/>
      <c r="D7" s="37"/>
      <c r="E7" s="37">
        <v>15</v>
      </c>
      <c r="F7" s="37">
        <v>19</v>
      </c>
      <c r="G7" s="37">
        <v>20</v>
      </c>
      <c r="H7" s="37"/>
      <c r="I7" s="37"/>
      <c r="J7" s="37"/>
      <c r="K7" s="37"/>
      <c r="L7" s="37"/>
      <c r="M7" s="37"/>
      <c r="N7" s="37"/>
      <c r="O7" s="36"/>
      <c r="P7" s="55">
        <f>SUM(C7:N7)</f>
        <v>54</v>
      </c>
    </row>
    <row r="8" spans="2:16" x14ac:dyDescent="0.45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-5</v>
      </c>
      <c r="F8" s="59">
        <f t="shared" si="0"/>
        <v>-1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36"/>
      <c r="P8" s="55">
        <f>SUM(C8:N8)</f>
        <v>-6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15</v>
      </c>
      <c r="F11" s="11">
        <v>19</v>
      </c>
      <c r="G11" s="11">
        <v>20</v>
      </c>
      <c r="H11" s="11"/>
      <c r="I11" s="11"/>
      <c r="J11" s="11"/>
      <c r="K11" s="11"/>
      <c r="L11" s="11"/>
      <c r="M11" s="11"/>
      <c r="N11" s="11"/>
      <c r="P11" s="56">
        <f>SUM(C11:N11)</f>
        <v>54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6825</v>
      </c>
      <c r="F17" s="10">
        <f>F11*Params!$C$5*(1-Params!$C$3)-Params!$C$4</f>
        <v>8665</v>
      </c>
      <c r="G17" s="10">
        <f>G11*Params!$C$5*(1-Params!$C$3)-Params!$C$4</f>
        <v>9125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24615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6825</v>
      </c>
      <c r="F19" s="28">
        <f t="shared" si="1"/>
        <v>8665</v>
      </c>
      <c r="G19" s="28">
        <f t="shared" si="1"/>
        <v>9125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24615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4012.41</v>
      </c>
      <c r="F22" s="10">
        <v>5673.57</v>
      </c>
      <c r="G22" s="10">
        <v>5673.57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15359.55</v>
      </c>
    </row>
    <row r="23" spans="2:16" x14ac:dyDescent="0.45">
      <c r="B23" s="9" t="s">
        <v>8</v>
      </c>
      <c r="C23" s="10"/>
      <c r="D23" s="10"/>
      <c r="E23" s="10">
        <f>817.02+1624.9</f>
        <v>2441.92</v>
      </c>
      <c r="F23" s="10">
        <f>1149.7+2291.37</f>
        <v>3441.0699999999997</v>
      </c>
      <c r="G23" s="10">
        <f>1149.7+2294.18</f>
        <v>3443.88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9326.869999999999</v>
      </c>
    </row>
    <row r="24" spans="2:16" x14ac:dyDescent="0.45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6454.33</v>
      </c>
      <c r="F24" s="44">
        <f t="shared" si="2"/>
        <v>9114.64</v>
      </c>
      <c r="G24" s="44">
        <f t="shared" si="2"/>
        <v>9117.4500000000007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0</v>
      </c>
      <c r="N24" s="44">
        <f t="shared" si="2"/>
        <v>0</v>
      </c>
      <c r="O24" s="4"/>
      <c r="P24" s="58">
        <f>SUM(C24:N24)</f>
        <v>24686.42</v>
      </c>
    </row>
    <row r="25" spans="2:16" x14ac:dyDescent="0.45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45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370.67000000000007</v>
      </c>
      <c r="F26" s="47">
        <f t="shared" si="3"/>
        <v>-449.63999999999942</v>
      </c>
      <c r="G26" s="47">
        <f t="shared" si="3"/>
        <v>7.5499999999992724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0</v>
      </c>
      <c r="N26" s="47">
        <f t="shared" si="3"/>
        <v>0</v>
      </c>
      <c r="P26" s="57">
        <f>SUM(C26:N26)</f>
        <v>-71.420000000000073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0" sqref="C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23</v>
      </c>
      <c r="C2" s="63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38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33</v>
      </c>
      <c r="C2" s="64"/>
    </row>
    <row r="3" spans="2:3" ht="16.899999999999999" customHeight="1" x14ac:dyDescent="0.45">
      <c r="B3" s="38" t="s">
        <v>34</v>
      </c>
      <c r="C3" s="39">
        <f>SUM('2023'!P26)</f>
        <v>-71.420000000000073</v>
      </c>
    </row>
    <row r="4" spans="2:3" ht="16.899999999999999" customHeight="1" x14ac:dyDescent="0.45">
      <c r="B4" s="38" t="s">
        <v>37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2023-06-02T12:43:38Z</dcterms:modified>
</cp:coreProperties>
</file>