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2F510CCC-2EC2-4CA8-98FD-806DB167901C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<sst xmlns="http://schemas.openxmlformats.org/spreadsheetml/2006/main" count="79" uniqueCount="42">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</sst>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L47" sqref="L4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19</x:v>
      </x:c>
      <x:c r="O6" s="36"/>
      <x:c r="P6" s="58">
        <x:f>SUM(C6:N6)</x:f>
        <x:v>19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-4</x:v>
      </x:c>
      <x:c r="O8" s="36"/>
      <x:c r="P8" s="58">
        <x:f>SUM(C8:N8)</x:f>
        <x:v>-4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6</x:v>
      </x:c>
      <x:c r="P12" s="59">
        <x:f>SUM(C12:N12)</x:f>
        <x:v>6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7515</x:v>
      </x:c>
      <x:c r="O17" s="4"/>
      <x:c r="P17" s="41">
        <x:f>SUM(C17:N17)</x:f>
        <x:v>7515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7515</x:v>
      </x:c>
      <x:c r="O19" s="5"/>
      <x:c r="P19" s="42">
        <x:f>SUM(C19:O19)</x:f>
        <x:v>7515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5483.86</x:v>
      </x:c>
      <x:c r="O22" s="4"/>
      <x:c r="P22" s="43">
        <x:f>SUM(C22:N22)</x:f>
        <x:v>5483.86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1124.35+2244.36</x:f>
        <x:v>3368.71</x:v>
      </x:c>
      <x:c r="O23" s="4"/>
      <x:c r="P23" s="43">
        <x:f>SUM(C23:N23)</x:f>
        <x:v>3368.71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557.95000000000005</x:v>
      </x:c>
      <x:c r="O24" s="4"/>
      <x:c r="P24" s="43">
        <x:f>SUM(C24:N24)</x:f>
        <x:v>557.95000000000005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9410.52</x:v>
      </x:c>
      <x:c r="O25" s="4"/>
      <x:c r="P25" s="61">
        <x:f>SUM(C25:N25)</x:f>
        <x:v>9410.52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-1895.5200000000004</x:v>
      </x:c>
      <x:c r="P27" s="60">
        <x:f>SUM(C27:O27)</x:f>
        <x:v>-1895.5200000000004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1290</x:v>
      </x:c>
      <x:c r="P29" s="62">
        <x:f>SUM(C29:N29)</x:f>
        <x:v>1290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557.95000000000005</x:v>
      </x:c>
      <x:c r="P30" s="62">
        <x:f>SUM(C30:N30)</x:f>
        <x:v>557.95000000000005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ABC1E90-2C90-42B4-9D91-FF74B7EF730F}" mc:Ignorable="x14ac xr xr2 xr3">
  <x:dimension ref="B1:P30"/>
  <x:sheetViews>
    <x:sheetView tabSelected="1" workbookViewId="0">
      <x:selection activeCell="N6" sqref="N6: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>
        <x:v>18</x:v>
      </x:c>
      <x:c r="E7" s="37">
        <x:v>20</x:v>
      </x:c>
      <x:c r="F7" s="37">
        <x:v>19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18</x:v>
      </x:c>
      <x:c r="E11" s="11">
        <x:v>20</x:v>
      </x:c>
      <x:c r="F11" s="11">
        <x:v>19</x:v>
      </x:c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>
        <x:v>2</x:v>
      </x:c>
      <x:c r="E12" s="12">
        <x:v>3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</x:c>
      <x:c r="D17" s="10">
        <x:f>D11*Params!$C$5*(1-Params!$C$3)-Params!$C$4</x:f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5478.87</x:v>
      </x:c>
      <x:c r="D22" s="10">
        <x:v>5478.87</x:v>
      </x:c>
      <x:c r="E22" s="10">
        <x:v>5478.87</x:v>
      </x:c>
      <x:c r="F22" s="10">
        <x:v>5478.87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1129.34+2262.62</x:f>
      </x:c>
      <x:c r="D23" s="10">
        <x:f>1129.34+2246.84</x:f>
      </x:c>
      <x:c r="E23" s="10">
        <x:f>1129.34+2252.09</x:f>
      </x:c>
      <x:c r="F23" s="10">
        <x:f>1129.34+2254.73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771.66</x:v>
      </x:c>
      <x:c r="D24" s="56">
        <x:v>649.54</x:v>
      </x:c>
      <x:c r="E24" s="56">
        <x:v>710.6</x:v>
      </x:c>
      <x:c r="F24" s="56">
        <x:v>711.116</x:v>
      </x:c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>
        <x:v>1892</x:v>
      </x:c>
      <x:c r="D29" s="54">
        <x:v>1548</x:v>
      </x:c>
      <x:c r="E29" s="54">
        <x:v>1720</x:v>
      </x:c>
      <x:c r="F29" s="54">
        <x:v>1634</x:v>
      </x:c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771.66</x:v>
      </x:c>
      <x:c r="D30" s="54">
        <x:v>649.54</x:v>
      </x:c>
      <x:c r="E30" s="54">
        <x:v>710.6</x:v>
      </x:c>
      <x:c r="F30" s="54">
        <x:v>711.116</x:v>
      </x:c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E9" sqref="E9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SUM('2022'!P27)+'2023'!P27</x:f>
        <x:v>-1895.5200000000004</x:v>
      </x:c>
    </x:row>
    <x:row r="4" spans="2:3" ht="16.899999999999999" customHeight="1" x14ac:dyDescent="0.45">
      <x:c r="B4" s="38" t="s">
        <x:v>39</x:v>
      </x:c>
      <x:c r="C4" s="40">
        <x:f>'2022'!P12+'2023'!P12</x:f>
        <x:v>6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2023-05-03T15:28:20Z</dcterms:modified>
</cp:coreProperties>
</file>