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7F404E08-7459-4FCD-8AEA-D3BA119FBECE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4" authorId="0" shapeId="0" xr:uid="{96BDCCC2-85BF-4057-AB72-90FF21DD0C9A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-15 CP Solde Netpower Consulting </t>
        </r>
      </text>
    </comment>
  </commentList>
</comments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<sst xmlns="http://schemas.openxmlformats.org/spreadsheetml/2006/main" count="45" uniqueCount="44">
  <si>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</si>
  <si>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</si>
  <si>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</si>
  <si>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</si>
  <si>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</si>
  <si>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</si>
  <si>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</si>
  <si>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</si>
  <si>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</si>
  <si>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</si>
  <si>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</si>
  <si>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</si>
  <si>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</si>
  <si>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</si>
  <si>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</si>
  <si>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</si>
  <si>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</si>
  <si>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</si>
  <si>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</si>
  <si>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</si>
  <si>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</si>
  <si>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</si>
  <si>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</si>
  <si>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</si>
  <si>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</si>
  <si>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</si>
  <si>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</si>
  <si>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</si>
  <si>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</si>
  <si>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</si>
  <si>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</si>
  <si>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</si>
  <si>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</si>
  <si>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</si>
  <si>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</si>
  <si>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</si>
  <si>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</si>
  <si>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</si>
  <si>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</si>
  <si>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</si>
  <si>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</si>
  <si>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</si>
  <si>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Moins 15CP Solde Netpower Consulting</t>
  </si>
  <si>
    <t xml:space="preserve">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</si>
</sst>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3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  <x:font>
      <x:sz val="11"/>
      <x:name val="Calibri"/>
      <x:family val="2"/>
      <x:scheme val="minor"/>
    </x:font>
  </x:fonts>
  <x:fills count="13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  <x:fill>
      <x:patternFill patternType="solid">
        <x:fgColor rgb="FFFF0000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2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12" fillId="12" borderId="0" xfId="0" applyFont="1" applyFill="1"/>
    <x:xf numFmtId="0" fontId="0" fillId="12" borderId="0" xfId="0" applyFill="1"/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D977A3F-AD92-4044-BDFE-883E0014CA31}" mc:Ignorable="x14ac xr xr2 xr3">
  <x:dimension ref="B1:P37"/>
  <x:sheetViews>
    <x:sheetView tabSelected="1" workbookViewId="0">
      <x:selection activeCell="E34" sqref="E34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19</x:v>
      </x:c>
    </x:row>
    <x:row r="7">
      <x:c r="B7" s="9" t="s">
        <x:v>21</x:v>
      </x:c>
      <x:c r="C7" s="37">
        <x:v>22</x:v>
      </x:c>
      <x:c r="D7" s="37">
        <x:v>20</x:v>
      </x:c>
      <x:c r="E7" s="37">
        <x:v>22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22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  <x:v>0</x:v>
      </x:c>
      <x:c r="O8" s="36"/>
      <x:c r="P8" s="58">
        <x:f>SUM(C8:N8)</x:f>
        <x:v>3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21.5</x:v>
      </x:c>
      <x:c r="D11" s="11">
        <x:v>20</x:v>
      </x:c>
      <x:c r="E11" s="11">
        <x:v>21.5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21.5</x:v>
      </x:c>
    </x:row>
    <x:row r="12">
      <x:c r="B12" s="9" t="s">
        <x:v>16</x:v>
      </x:c>
      <x:c r="C12" s="12">
        <x:v>0.5</x:v>
      </x:c>
      <x:c r="D12" s="12"/>
      <x:c r="E12" s="12">
        <x:v>1.5</x:v>
      </x:c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0.5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10210.6</x:v>
      </x:c>
      <x:c r="D17" s="10">
        <x:f>D11*Params!$C$5*(1-Params!$C$3)-Params!$C$4</x:f>
      </x:c>
      <x:c r="E17" s="10">
        <x:f>E11*Params!$C$5*(1-Params!$C$3)-Params!$C$4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10210.6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10210.6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5332.37</x:v>
      </x:c>
      <x:c r="D22" s="10">
        <x:v>5332.37</x:v>
      </x:c>
      <x:c r="E22" s="10">
        <x:v>5332.37</x:v>
      </x:c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5332.37</x:v>
      </x:c>
    </x:row>
    <x:row r="23">
      <x:c r="B23" s="9" t="s">
        <x:v>8</x:v>
      </x:c>
      <x:c r="C23" s="10">
        <x:f>1101.19+2187.37</x:f>
        <x:v>3288.56</x:v>
      </x:c>
      <x:c r="D23" s="10">
        <x:f>1101.19+2188.69</x:f>
      </x:c>
      <x:c r="E23" s="10">
        <x:f>1101.19+2187.37</x:f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3288.56</x:v>
      </x:c>
    </x:row>
    <x:row r="24">
      <x:c r="B24" s="55" t="s">
        <x:v>40</x:v>
      </x:c>
      <x:c r="C24" s="56">
        <x:v>398.2</x:v>
      </x:c>
      <x:c r="D24" s="56">
        <x:v>384</x:v>
      </x:c>
      <x:c r="E24" s="56">
        <x:v>384</x:v>
      </x:c>
      <x:c r="F24" s="56"/>
      <x:c r="G24" s="56"/>
      <x:c r="H24" s="56"/>
      <x:c r="I24" s="56"/>
      <x:c r="J24" s="56"/>
      <x:c r="K24" s="56"/>
      <x:c r="L24" s="56"/>
      <x:c r="M24" s="56"/>
      <x:c r="N24" s="56"/>
      <x:c r="O24" s="4"/>
      <x:c r="P24" s="43">
        <x:f>SUM(C24:N24)</x:f>
        <x:v>398.2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9019.130000000001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SUM(C27:O27)</x:f>
        <x:v>1191.4699999999993</x:v>
      </x:c>
    </x:row>
    <x:row r="29">
      <x:c r="B29" s="63" t="s">
        <x:v>37</x:v>
      </x:c>
      <x:c r="C29" s="54">
        <x:v>840</x:v>
      </x:c>
      <x:c r="D29" s="54">
        <x:v>800</x:v>
      </x:c>
      <x:c r="E29" s="54">
        <x:v>800</x:v>
      </x:c>
      <x:c r="F29" s="54"/>
      <x:c r="G29" s="54"/>
      <x:c r="H29" s="54"/>
      <x:c r="I29" s="54"/>
      <x:c r="J29" s="54"/>
      <x:c r="K29" s="54"/>
      <x:c r="L29" s="54"/>
      <x:c r="M29" s="54"/>
      <x:c r="N29" s="54"/>
      <x:c r="P29" s="62">
        <x:f>SUM(C29:N29)</x:f>
        <x:v>840</x:v>
      </x:c>
    </x:row>
    <x:row r="30">
      <x:c r="B30" s="63" t="s">
        <x:v>38</x:v>
      </x:c>
      <x:c r="C30" s="54">
        <x:v>398.2</x:v>
      </x:c>
      <x:c r="D30" s="54">
        <x:v>384</x:v>
      </x:c>
      <x:c r="E30" s="54">
        <x:v>384</x:v>
      </x:c>
      <x:c r="F30" s="54"/>
      <x:c r="G30" s="54"/>
      <x:c r="H30" s="54"/>
      <x:c r="I30" s="54"/>
      <x:c r="J30" s="54"/>
      <x:c r="K30" s="54"/>
      <x:c r="L30" s="54"/>
      <x:c r="M30" s="54"/>
      <x:c r="N30" s="54"/>
      <x:c r="P30" s="62">
        <x:f>SUM(C30:N30)</x:f>
        <x:v>398.2</x:v>
      </x:c>
    </x:row>
    <x:row r="35">
      <x:c r="B35" t="s">
        <x:v>43</x:v>
      </x:c>
    </x:row>
    <x:row r="37">
      <x:c r="B37" s="70" t="s">
        <x:v>42</x:v>
      </x:c>
      <x:c r="C37" s="71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4" sqref="C4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('2023'!P27)</x:f>
        <x:v>1191.4699999999993</x:v>
      </x:c>
    </x:row>
    <x:row r="4" spans="2:3" ht="16.899999999999999" customHeight="1" x14ac:dyDescent="0.45">
      <x:c r="B4" s="38" t="s">
        <x:v>39</x:v>
      </x:c>
      <x:c r="C4" s="40">
        <x:f>'2023'!P12+15</x:f>
        <x:v>15.5</x:v>
      </x:c>
    </x:row>
  </x:sheetData>
  <x:mergeCells count="1">
    <x:mergeCell ref="B2:C2"/>
  </x:mergeCells>
  <x:pageMargins left="0.7" right="0.7" top="0.75" bottom="0.75" header="0.3" footer="0.3"/>
  <x:pageSetup orientation="portrait" r:id="rId1"/>
  <x:legacyDrawing r:id="rId2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2023-03-31T10:16:46Z</dcterms:modified>
</cp:coreProperties>
</file>