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64E6006D-E5DE-4725-BB91-2CC7B4BE6B02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<sst xmlns="http://schemas.openxmlformats.org/spreadsheetml/2006/main" count="43" uniqueCount="42">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</sst>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D977A3F-AD92-4044-BDFE-883E0014CA31}" mc:Ignorable="x14ac xr xr2 xr3">
  <x:dimension ref="B1:P30"/>
  <x:sheetViews>
    <x:sheetView tabSelected="1" workbookViewId="0">
      <x:selection activeCell="C17" sqref="C1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12</x:v>
      </x:c>
      <x:c r="D6" s="35">
        <x:v>19</x:v>
      </x:c>
      <x:c r="E6" s="35"/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12</x:v>
      </x:c>
    </x:row>
    <x:row r="7">
      <x:c r="B7" s="9" t="s">
        <x:v>21</x:v>
      </x:c>
      <x:c r="C7" s="37">
        <x:v>12</x:v>
      </x:c>
      <x:c r="D7" s="37">
        <x:v>19</x:v>
      </x:c>
      <x:c r="E7" s="37"/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12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  <x:v>0</x:v>
      </x:c>
      <x:c r="O8" s="36"/>
      <x:c r="P8" s="58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12</x:v>
      </x:c>
      <x:c r="D11" s="11">
        <x:v>19</x:v>
      </x:c>
      <x:c r="E11" s="11"/>
      <x:c r="F11" s="11"/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12</x:v>
      </x:c>
    </x:row>
    <x:row r="12">
      <x:c r="B12" s="9" t="s">
        <x:v>16</x:v>
      </x:c>
      <x:c r="C12" s="12"/>
      <x:c r="D12" s="12">
        <x:v>1</x:v>
      </x:c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5003.400000000001</x:v>
      </x:c>
      <x:c r="D17" s="10">
        <x:f>D11*Params!$C$5*(1-Params!$C$3)-Params!$C$4</x:f>
      </x:c>
      <x:c r="E17" s="10"/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5003.400000000001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5003.400000000001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2740.21</x:v>
      </x:c>
      <x:c r="D22" s="10">
        <x:v>4946.27</x:v>
      </x:c>
      <x:c r="E22" s="10"/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2740.21</x:v>
      </x:c>
    </x:row>
    <x:row r="23">
      <x:c r="B23" s="9" t="s">
        <x:v>8</x:v>
      </x:c>
      <x:c r="C23" s="10">
        <x:f>588.39+981.53</x:f>
        <x:v>1569.92</x:v>
      </x:c>
      <x:c r="D23" s="10">
        <x:f>1026.86+1732.04</x:f>
      </x:c>
      <x:c r="E23" s="10"/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1569.92</x:v>
      </x:c>
    </x:row>
    <x:row r="24">
      <x:c r="B24" s="55" t="s">
        <x:v>40</x:v>
      </x:c>
      <x:c r="C24" s="56">
        <x:v>193.564</x:v>
      </x:c>
      <x:c r="D24" s="56">
        <x:v>248.143</x:v>
      </x:c>
      <x:c r="E24" s="56"/>
      <x:c r="F24" s="56"/>
      <x:c r="G24" s="56"/>
      <x:c r="H24" s="56"/>
      <x:c r="I24" s="56"/>
      <x:c r="J24" s="56"/>
      <x:c r="K24" s="56"/>
      <x:c r="L24" s="56"/>
      <x:c r="M24" s="56"/>
      <x:c r="N24" s="56"/>
      <x:c r="O24" s="4"/>
      <x:c r="P24" s="43">
        <x:f>SUM(C24:N24)</x:f>
        <x:v>193.564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4503.694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SUM(C27:O27)</x:f>
        <x:v>499.70600000000013</x:v>
      </x:c>
    </x:row>
    <x:row r="29">
      <x:c r="B29" s="63" t="s">
        <x:v>37</x:v>
      </x:c>
      <x:c r="C29" s="54">
        <x:v>276</x:v>
      </x:c>
      <x:c r="D29" s="54">
        <x:v>437</x:v>
      </x:c>
      <x:c r="E29" s="54"/>
      <x:c r="F29" s="54"/>
      <x:c r="G29" s="54"/>
      <x:c r="H29" s="54"/>
      <x:c r="I29" s="54"/>
      <x:c r="J29" s="54"/>
      <x:c r="K29" s="54"/>
      <x:c r="L29" s="54"/>
      <x:c r="M29" s="54"/>
      <x:c r="N29" s="54"/>
      <x:c r="P29" s="62">
        <x:f>SUM(C29:N29)</x:f>
        <x:v>276</x:v>
      </x:c>
    </x:row>
    <x:row r="30">
      <x:c r="B30" s="63" t="s">
        <x:v>38</x:v>
      </x:c>
      <x:c r="C30" s="54">
        <x:v>193.564</x:v>
      </x:c>
      <x:c r="D30" s="54">
        <x:v>248.143</x:v>
      </x:c>
      <x:c r="E30" s="54"/>
      <x:c r="F30" s="54"/>
      <x:c r="G30" s="54"/>
      <x:c r="H30" s="54"/>
      <x:c r="I30" s="54"/>
      <x:c r="J30" s="54"/>
      <x:c r="K30" s="54"/>
      <x:c r="L30" s="54"/>
      <x:c r="M30" s="54"/>
      <x:c r="N30" s="54"/>
      <x:c r="P30" s="62">
        <x:f>SUM(C30:N30)</x:f>
        <x:v>193.564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460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('2023'!P27)</x:f>
        <x:v>499.70600000000013</x:v>
      </x:c>
    </x:row>
    <x:row r="4" spans="2:3" ht="16.899999999999999" customHeight="1" x14ac:dyDescent="0.45">
      <x:c r="B4" s="38" t="s">
        <x:v>39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2023-03-01T14:49:17Z</dcterms:modified>
</cp:coreProperties>
</file>