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D2413F6A-DA52-4B74-8A31-4739FAB1C693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4" r:id="rId1"/>
    <x:sheet name="2023" sheetId="15" r:id="rId2"/>
    <x:sheet name="Params" sheetId="10" r:id="rId3"/>
    <x:sheet name="Synthése" sheetId="13" r:id="rId4"/>
  </x:sheets>
  <x:definedNames>
    <x:definedName name="AOUT" localSheetId="0">'2022'!$J$3</x:definedName>
    <x:definedName name="AOUT" localSheetId="1">'2023'!$J$3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0">'2022'!$F$3</x:definedName>
    <x:definedName name="AVRIL" localSheetId="1">'2023'!$F$3</x:definedName>
    <x:definedName name="AVRIL">#REF!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0">'2022'!$D$3</x:definedName>
    <x:definedName name="FEVRIER" localSheetId="1">'2023'!$D$3</x:definedName>
    <x:definedName name="FEVRIER">#REF!</x:definedName>
    <x:definedName name="JANVIER" localSheetId="0">'2022'!$C$3</x:definedName>
    <x:definedName name="JANVIER" localSheetId="1">'2023'!$C$3</x:definedName>
    <x:definedName name="JANVIER">#REF!</x:definedName>
    <x:definedName name="JUILLET" localSheetId="0">'2022'!$I$3</x:definedName>
    <x:definedName name="JUILLET" localSheetId="1">'2023'!$I$3</x:definedName>
    <x:definedName name="JUILLET">#REF!</x:definedName>
    <x:definedName name="JUIN" localSheetId="0">'2022'!$H$3</x:definedName>
    <x:definedName name="JUIN" localSheetId="1">'2023'!$H$3</x:definedName>
    <x:definedName name="JUIN">#REF!</x:definedName>
    <x:definedName name="MAI" localSheetId="0">'2022'!$G$3</x:definedName>
    <x:definedName name="MAI" localSheetId="1">'2023'!$G$3</x:definedName>
    <x:definedName name="MAI">#REF!</x:definedName>
    <x:definedName name="MARS" localSheetId="0">'2022'!$E$3</x:definedName>
    <x:definedName name="MARS" localSheetId="1">'2023'!$E$3</x:definedName>
    <x:definedName name="MARS">#REF!</x:definedName>
    <x:definedName name="MOIS" localSheetId="0">'2022'!$B$3</x:definedName>
    <x:definedName name="MOIS" localSheetId="1">'2023'!$B$3</x:definedName>
    <x:definedName name="MOIS">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0">'2022'!$L$3</x:definedName>
    <x:definedName name="OCTOBRE" localSheetId="1">'2023'!$L$3</x:definedName>
    <x:definedName name="OCTOBRE">#REF!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>#REF!</x:definedName>
    <x:definedName name="SOLDE" localSheetId="0">'2022'!$B$31</x:definedName>
    <x:definedName name="SOLDE" localSheetId="1">'2023'!$B$31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'2022'!$B$25</x:definedName>
    <x:definedName name="TOTAL_SORTIES" localSheetId="1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C4" i="13" l="1"/>
  <x:c r="C3"/>
  <x:c r="H31" i="15"/>
  <x:c r="P29"/>
  <x:c r="P27"/>
  <x:c r="L25"/>
  <x:c r="K25"/>
  <x:c r="J25"/>
  <x:c r="I25"/>
  <x:c r="H25"/>
  <x:c r="G25"/>
  <x:c r="F25"/>
  <x:c r="E25"/>
  <x:c r="D25"/>
  <x:c r="C25"/>
  <x:c r="P24"/>
  <x:c r="P25"/>
  <x:c r="P22"/>
  <x:c r="L19"/>
  <x:c r="L31" s="1"/>
  <x:c r="K19"/>
  <x:c r="K31" s="1"/>
  <x:c r="J19"/>
  <x:c r="J31" s="1"/>
  <x:c r="I19"/>
  <x:c r="I31" s="1"/>
  <x:c r="H19"/>
  <x:c r="G19"/>
  <x:c r="G31" s="1"/>
  <x:c r="F19"/>
  <x:c r="F31" s="1"/>
  <x:c r="E19"/>
  <x:c r="E31" s="1"/>
  <x:c r="D19"/>
  <x:c r="C19"/>
  <x:c r="C31" s="1"/>
  <x:c r="P18"/>
  <x:c r="P17"/>
  <x:c r="P14"/>
  <x:c r="P13"/>
  <x:c r="P12"/>
  <x:c r="P11"/>
  <x:c r="L8"/>
  <x:c r="K8"/>
  <x:c r="J8"/>
  <x:c r="I8"/>
  <x:c r="H8"/>
  <x:c r="G8"/>
  <x:c r="F8"/>
  <x:c r="E8"/>
  <x:c r="D8"/>
  <x:c r="P8" s="1"/>
  <x:c r="C8"/>
  <x:c r="P7"/>
  <x:c r="P6"/>
  <x:c r="P29" i="14"/>
  <x:c r="P27"/>
  <x:c r="L25"/>
  <x:c r="K25"/>
  <x:c r="J25"/>
  <x:c r="I25"/>
  <x:c r="H25"/>
  <x:c r="G25"/>
  <x:c r="F25"/>
  <x:c r="E25"/>
  <x:c r="D25"/>
  <x:c r="C25"/>
  <x:c r="P24"/>
  <x:c r="N23"/>
  <x:c r="N25" s="1"/>
  <x:c r="M23"/>
  <x:c r="M25" s="1"/>
  <x:c r="P22"/>
  <x:c r="L19"/>
  <x:c r="L31" s="1"/>
  <x:c r="K19"/>
  <x:c r="J19"/>
  <x:c r="J31" s="1"/>
  <x:c r="I19"/>
  <x:c r="I31" s="1"/>
  <x:c r="H19"/>
  <x:c r="G19"/>
  <x:c r="F19"/>
  <x:c r="E19"/>
  <x:c r="E31" s="1"/>
  <x:c r="D19"/>
  <x:c r="D31" s="1"/>
  <x:c r="C19"/>
  <x:c r="P18"/>
  <x:c r="N17"/>
  <x:c r="N19" s="1"/>
  <x:c r="M17"/>
  <x:c r="M19" s="1"/>
  <x:c r="P14"/>
  <x:c r="P13"/>
  <x:c r="P12"/>
  <x:c r="P11"/>
  <x:c r="N8"/>
  <x:c r="M8"/>
  <x:c r="L8"/>
  <x:c r="K8"/>
  <x:c r="J8"/>
  <x:c r="I8"/>
  <x:c r="H8"/>
  <x:c r="G8"/>
  <x:c r="F8"/>
  <x:c r="E8"/>
  <x:c r="D8"/>
  <x:c r="C8"/>
  <x:c r="P7"/>
  <x:c r="P6"/>
  <x:c r="P19" i="15" l="1"/>
  <x:c r="P23"/>
  <x:c r="D31"/>
  <x:c r="P31" s="1"/>
  <x:c r="F31" i="14"/>
  <x:c r="G31"/>
  <x:c r="H31"/>
  <x:c r="K31"/>
  <x:c r="P17"/>
  <x:c r="P8"/>
  <x:c r="P19"/>
  <x:c r="P25"/>
  <x:c r="M31"/>
  <x:c r="N31"/>
  <x:c r="P23"/>
  <x:c r="C31"/>
  <x:c r="P31" s="1"/>
</x: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M24" authorId="0" shapeId="0" xr:uid="{AE7EF11B-D734-4B92-9BE5-6B2AC28048A8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Acompte remboursé de la cagnotte
</t>
        </r>
      </text>
    </comment>
  </commentList>
</comments>
</file>

<file path=xl/sharedStrings.xml><?xml version="1.0" encoding="utf-8"?>
<sst xmlns="http://schemas.openxmlformats.org/spreadsheetml/2006/main" count="80" uniqueCount="43">
  <si>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</si>
  <si>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</si>
  <si>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</si>
  <si>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</si>
  <si>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</si>
  <si>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</si>
  <si>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</si>
  <si>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</si>
  <si>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</si>
  <si>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</si>
  <si>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</si>
  <si>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</si>
  <si>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</si>
  <si>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</si>
  <si>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</si>
  <si>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</si>
  <si>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</si>
  <si>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</si>
  <si>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</si>
  <si>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</si>
  <si>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</si>
  <si>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</si>
  <si>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</si>
  <si>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</si>
  <si>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</si>
  <si>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</si>
  <si>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</si>
  <si>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</si>
  <si>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</si>
  <si>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</si>
  <si>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</si>
  <si>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</si>
  <si>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</si>
  <si>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</si>
  <si>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</si>
  <si>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</si>
  <si>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</si>
  <si>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</si>
  <si>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(Novembre 2022)</t>
  </si>
  <si>
    <t>Acompte Versé</t>
  </si>
  <si>
    <t>Acompte Remboursé</t>
  </si>
  <si>
    <t>Prime Cooptation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</si>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</sst>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indexed="81"/>
      <x:name val="Tahoma"/>
      <x:charset val="1"/>
    </x:font>
    <x:font>
      <x:b/>
      <x:sz val="11"/>
      <x:color indexed="81"/>
      <x:name val="Tahoma"/>
      <x:charset val="1"/>
    </x:font>
  </x:fonts>
  <x:fills count="13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7" tint="0.39997558519241921"/>
        <x:bgColor indexed="64"/>
      </x:patternFill>
    </x:fill>
    <x:fill>
      <x:patternFill patternType="solid">
        <x:fgColor rgb="FFFF0000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0" xfId="0" applyBorder="1" applyProtection="1">
      <x:protection locked="0"/>
    </x:xf>
    <x:xf numFmtId="4" fontId="4" fillId="4" borderId="10" xfId="0" applyNumberFormat="1" applyFont="1" applyFill="1" applyBorder="1"/>
    <x:xf numFmtId="0" fontId="0" fillId="11" borderId="1" xfId="0" applyFill="1" applyBorder="1"/>
    <x:xf numFmtId="4" fontId="4" fillId="12" borderId="10" xfId="0" applyNumberFormat="1" applyFont="1" applyFill="1" applyBorder="1"/>
    <x:xf numFmtId="0" fontId="0" fillId="11" borderId="1" xfId="0" applyFill="1" applyBorder="1" applyAlignment="1">
      <x:alignment horizontal="center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E10028D-C49A-41BB-8738-3F49D55D1301}" mc:Ignorable="x14ac xr xr2 xr3">
  <x:dimension ref="B1:P31"/>
  <x:sheetViews>
    <x:sheetView topLeftCell="A6" workbookViewId="0">
      <x:selection activeCell="R23" sqref="R23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4" customWidth="1"/>
  </x:cols>
  <x:sheetData>
    <x:row r="1" spans="2:16" x14ac:dyDescent="0.45">
      <x:c r="B1" s="64" t="s">
        <x:v>9</x:v>
      </x:c>
    </x:row>
    <x:row r="2" spans="2:16" x14ac:dyDescent="0.45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0"/>
    </x:row>
    <x:row r="5" spans="2:16" x14ac:dyDescent="0.45">
      <x:c r="B5" s="15" t="s">
        <x:v>18</x:v>
      </x:c>
      <x:c r="C5" s="54"/>
      <x:c r="D5" s="54"/>
      <x:c r="E5" s="54"/>
      <x:c r="F5" s="17"/>
      <x:c r="G5" s="54"/>
      <x:c r="H5" s="17"/>
      <x:c r="I5" s="54"/>
      <x:c r="J5" s="17"/>
      <x:c r="K5" s="54"/>
      <x:c r="L5" s="17"/>
      <x:c r="M5" s="54"/>
      <x:c r="N5" s="17"/>
      <x:c r="O5" s="1"/>
      <x:c r="P5" s="45"/>
    </x:row>
    <x:row r="6" spans="2:16" x14ac:dyDescent="0.45">
      <x:c r="B6" s="8" t="s">
        <x:v>19</x:v>
      </x:c>
      <x:c r="C6" s="55"/>
      <x:c r="D6" s="55"/>
      <x:c r="E6" s="55"/>
      <x:c r="F6" s="33"/>
      <x:c r="G6" s="33"/>
      <x:c r="H6" s="33"/>
      <x:c r="I6" s="33"/>
      <x:c r="J6" s="33"/>
      <x:c r="K6" s="33"/>
      <x:c r="L6" s="33"/>
      <x:c r="M6" s="33">
        <x:v>19</x:v>
      </x:c>
      <x:c r="N6" s="33">
        <x:v>19</x:v>
      </x:c>
      <x:c r="O6" s="31"/>
      <x:c r="P6" s="51">
        <x:f>SUM(C6:N6)</x:f>
        <x:v>38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>
        <x:v>20</x:v>
      </x:c>
      <x:c r="N7" s="33">
        <x:v>22</x:v>
      </x:c>
      <x:c r="O7" s="31"/>
      <x:c r="P7" s="51">
        <x:f>SUM(C7:N7)</x:f>
        <x:v>42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1</x:v>
      </x:c>
      <x:c r="N8" s="32">
        <x:f t="shared" si="0"/>
        <x:v>3</x:v>
      </x:c>
      <x:c r="O8" s="31"/>
      <x:c r="P8" s="51">
        <x:f>SUM(C8:N8)</x:f>
        <x:v>4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0"/>
    </x:row>
    <x:row r="10" spans="2:16" x14ac:dyDescent="0.45">
      <x:c r="B10" s="13" t="s">
        <x:v>17</x:v>
      </x:c>
      <x:c r="C10" s="56"/>
      <x:c r="D10" s="56"/>
      <x:c r="E10" s="56"/>
      <x:c r="F10" s="19"/>
      <x:c r="G10" s="56"/>
      <x:c r="H10" s="19"/>
      <x:c r="I10" s="56"/>
      <x:c r="J10" s="19"/>
      <x:c r="K10" s="56"/>
      <x:c r="L10" s="19"/>
      <x:c r="M10" s="56"/>
      <x:c r="N10" s="19"/>
      <x:c r="P10" s="46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>
        <x:v>20</x:v>
      </x:c>
      <x:c r="N11" s="10">
        <x:v>22</x:v>
      </x:c>
      <x:c r="P11" s="52">
        <x:f>SUM(C11:N11)</x:f>
        <x:v>42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2">
        <x:f>SUM(C12:N12)</x:f>
        <x:v>0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2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2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7"/>
    </x:row>
    <x:row r="16" spans="2:16" x14ac:dyDescent="0.45">
      <x:c r="B16" s="6" t="s">
        <x:v>0</x:v>
      </x:c>
      <x:c r="C16" s="57"/>
      <x:c r="D16" s="57"/>
      <x:c r="E16" s="57"/>
      <x:c r="F16" s="22"/>
      <x:c r="G16" s="57"/>
      <x:c r="H16" s="22"/>
      <x:c r="I16" s="57"/>
      <x:c r="J16" s="22"/>
      <x:c r="K16" s="57"/>
      <x:c r="L16" s="22"/>
      <x:c r="M16" s="57"/>
      <x:c r="N16" s="22"/>
      <x:c r="P16" s="48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>
        <x:f>M11*Params!$C$5*(1-Params!$C$3)-Params!$C$4</x:f>
        <x:v>8941</x:v>
      </x:c>
      <x:c r="N17" s="9">
        <x:f>N11*Params!$C$5*(1-Params!$C$3)-Params!$C$4</x:f>
        <x:v>9842.6</x:v>
      </x:c>
      <x:c r="O17" s="4"/>
      <x:c r="P17" s="37">
        <x:f>SUM(C17:N17)</x:f>
        <x:v>18783.599999999999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8941</x:v>
      </x:c>
      <x:c r="N19" s="25">
        <x:f t="shared" si="1"/>
        <x:v>9842.6</x:v>
      </x:c>
      <x:c r="O19" s="5"/>
      <x:c r="P19" s="38">
        <x:f>SUM(C19:O19)</x:f>
        <x:v>18783.599999999999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8"/>
      <x:c r="D21" s="58"/>
      <x:c r="E21" s="58"/>
      <x:c r="F21" s="28"/>
      <x:c r="G21" s="58"/>
      <x:c r="H21" s="28"/>
      <x:c r="I21" s="58"/>
      <x:c r="J21" s="28"/>
      <x:c r="K21" s="58"/>
      <x:c r="L21" s="28"/>
      <x:c r="M21" s="58"/>
      <x:c r="N21" s="28"/>
      <x:c r="O21" s="4"/>
      <x:c r="P21" s="49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>
        <x:v>5599.43</x:v>
      </x:c>
      <x:c r="N22" s="9">
        <x:v>5599.43</x:v>
      </x:c>
      <x:c r="O22" s="4"/>
      <x:c r="P22" s="39">
        <x:f>SUM(C22:N22)</x:f>
        <x:v>11198.86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>
        <x:f>1074.38+1824</x:f>
        <x:v>2898.38</x:v>
      </x:c>
      <x:c r="N23" s="9">
        <x:f>1074.38+1824</x:f>
        <x:v>2898.38</x:v>
      </x:c>
      <x:c r="O23" s="4"/>
      <x:c r="P23" s="39">
        <x:f>SUM(C23:N23)</x:f>
        <x:v>5796.76</x:v>
      </x:c>
    </x:row>
    <x:row r="24" spans="2:16" x14ac:dyDescent="0.45">
      <x:c r="B24" s="59" t="s">
        <x:v>39</x:v>
      </x:c>
      <x:c r="C24" s="60"/>
      <x:c r="D24" s="60"/>
      <x:c r="E24" s="60"/>
      <x:c r="F24" s="60"/>
      <x:c r="G24" s="60"/>
      <x:c r="H24" s="60"/>
      <x:c r="I24" s="60"/>
      <x:c r="J24" s="60"/>
      <x:c r="K24" s="60"/>
      <x:c r="L24" s="60"/>
      <x:c r="M24" s="62">
        <x:v>2000</x:v>
      </x:c>
      <x:c r="N24" s="60"/>
      <x:c r="O24" s="4"/>
      <x:c r="P24" s="39">
        <x:f>SUM(C24:N24)</x:f>
        <x:v>2000</x:v>
      </x:c>
    </x:row>
    <x:row r="25" spans="2:16" x14ac:dyDescent="0.45">
      <x:c r="B25" s="7" t="s">
        <x:v>3</x:v>
      </x:c>
      <x:c r="C25" s="40">
        <x:f t="shared" ref="C25:N25" si="2">SUM(C22:C24)</x:f>
        <x:v>0</x:v>
      </x:c>
      <x:c r="D25" s="40">
        <x:f t="shared" si="2"/>
        <x:v>0</x:v>
      </x:c>
      <x:c r="E25" s="40">
        <x:f t="shared" si="2"/>
        <x:v>0</x:v>
      </x:c>
      <x:c r="F25" s="40">
        <x:f t="shared" si="2"/>
        <x:v>0</x:v>
      </x:c>
      <x:c r="G25" s="40">
        <x:f t="shared" si="2"/>
        <x:v>0</x:v>
      </x:c>
      <x:c r="H25" s="40">
        <x:f t="shared" si="2"/>
        <x:v>0</x:v>
      </x:c>
      <x:c r="I25" s="40">
        <x:f t="shared" si="2"/>
        <x:v>0</x:v>
      </x:c>
      <x:c r="J25" s="40">
        <x:f t="shared" si="2"/>
        <x:v>0</x:v>
      </x:c>
      <x:c r="K25" s="40">
        <x:f t="shared" si="2"/>
        <x:v>0</x:v>
      </x:c>
      <x:c r="L25" s="40">
        <x:f t="shared" si="2"/>
        <x:v>0</x:v>
      </x:c>
      <x:c r="M25" s="40">
        <x:f t="shared" si="2"/>
        <x:v>10497.810000000001</x:v>
      </x:c>
      <x:c r="N25" s="40">
        <x:f t="shared" si="2"/>
        <x:v>8497.8100000000013</x:v>
      </x:c>
      <x:c r="O25" s="4"/>
      <x:c r="P25" s="41">
        <x:f>SUM(C25:N25)</x:f>
        <x:v>18995.620000000003</x:v>
      </x:c>
    </x:row>
    <x:row r="27" spans="2:16" x14ac:dyDescent="0.45">
      <x:c r="B27" s="61" t="s">
        <x:v>40</x:v>
      </x:c>
      <x:c r="C27" s="61"/>
      <x:c r="D27" s="61"/>
      <x:c r="E27" s="61"/>
      <x:c r="F27" s="61"/>
      <x:c r="G27" s="61"/>
      <x:c r="H27" s="61"/>
      <x:c r="I27" s="61"/>
      <x:c r="J27" s="61"/>
      <x:c r="K27" s="61"/>
      <x:c r="L27" s="61"/>
      <x:c r="M27" s="61"/>
      <x:c r="N27" s="61"/>
      <x:c r="P27" s="63">
        <x:f>SUM(C27:N27)</x:f>
        <x:v>0</x:v>
      </x:c>
    </x:row>
    <x:row r="29" spans="2:16" x14ac:dyDescent="0.45">
      <x:c r="B29" s="61" t="s">
        <x:v>41</x:v>
      </x:c>
      <x:c r="C29" s="61"/>
      <x:c r="D29" s="61"/>
      <x:c r="E29" s="61"/>
      <x:c r="F29" s="61"/>
      <x:c r="G29" s="61"/>
      <x:c r="H29" s="61"/>
      <x:c r="I29" s="61"/>
      <x:c r="J29" s="61"/>
      <x:c r="K29" s="61"/>
      <x:c r="L29" s="61"/>
      <x:c r="M29" s="61"/>
      <x:c r="N29" s="63">
        <x:v>800</x:v>
      </x:c>
      <x:c r="P29" s="63">
        <x:f>SUM(C29:N29)</x:f>
        <x:v>800</x:v>
      </x:c>
    </x:row>
    <x:row r="31" spans="2:16" x14ac:dyDescent="0.45">
      <x:c r="B31" s="42" t="s">
        <x:v>25</x:v>
      </x:c>
      <x:c r="C31" s="43">
        <x:f t="shared" ref="C31:N31" si="3">C19-C25</x:f>
        <x:v>0</x:v>
      </x:c>
      <x:c r="D31" s="43">
        <x:f t="shared" si="3"/>
        <x:v>0</x:v>
      </x:c>
      <x:c r="E31" s="43">
        <x:f t="shared" si="3"/>
        <x:v>0</x:v>
      </x:c>
      <x:c r="F31" s="43">
        <x:f t="shared" si="3"/>
        <x:v>0</x:v>
      </x:c>
      <x:c r="G31" s="43">
        <x:f t="shared" si="3"/>
        <x:v>0</x:v>
      </x:c>
      <x:c r="H31" s="43">
        <x:f t="shared" si="3"/>
        <x:v>0</x:v>
      </x:c>
      <x:c r="I31" s="43">
        <x:f t="shared" si="3"/>
        <x:v>0</x:v>
      </x:c>
      <x:c r="J31" s="43">
        <x:f t="shared" si="3"/>
        <x:v>0</x:v>
      </x:c>
      <x:c r="K31" s="43">
        <x:f t="shared" si="3"/>
        <x:v>0</x:v>
      </x:c>
      <x:c r="L31" s="43">
        <x:f t="shared" si="3"/>
        <x:v>0</x:v>
      </x:c>
      <x:c r="M31" s="43">
        <x:f t="shared" si="3"/>
        <x:v>-1556.8100000000013</x:v>
      </x:c>
      <x:c r="N31" s="43">
        <x:f t="shared" si="3"/>
        <x:v>1344.7899999999991</x:v>
      </x:c>
      <x:c r="P31" s="53">
        <x:f>SUM(C31:O31)</x:f>
        <x:v>-212.02000000000226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B4209BD-B16C-4C54-A0BF-7C6FDADE3ED3}" mc:Ignorable="x14ac xr xr2 xr3">
  <x:dimension ref="B1:P31"/>
  <x:sheetViews>
    <x:sheetView tabSelected="1" workbookViewId="0">
      <x:selection activeCell="L23" sqref="L23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4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0"/>
    </x:row>
    <x:row r="5">
      <x:c r="B5" s="15" t="s">
        <x:v>18</x:v>
      </x:c>
      <x:c r="C5" s="54"/>
      <x:c r="D5" s="54"/>
      <x:c r="E5" s="54"/>
      <x:c r="F5" s="17"/>
      <x:c r="G5" s="54"/>
      <x:c r="H5" s="17"/>
      <x:c r="I5" s="54"/>
      <x:c r="J5" s="17"/>
      <x:c r="K5" s="54"/>
      <x:c r="L5" s="17"/>
      <x:c r="M5" s="54"/>
      <x:c r="N5" s="17"/>
      <x:c r="O5" s="1"/>
      <x:c r="P5" s="45"/>
    </x:row>
    <x:row r="6">
      <x:c r="B6" s="8" t="s">
        <x:v>19</x:v>
      </x:c>
      <x:c r="C6" s="55">
        <x:v>19</x:v>
      </x:c>
      <x:c r="D6" s="55"/>
      <x:c r="E6" s="55"/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1">
        <x:f>SUM(C6:N6)</x:f>
        <x:v>0</x:v>
      </x:c>
    </x:row>
    <x:row r="7">
      <x:c r="B7" s="8" t="s">
        <x:v>20</x:v>
      </x:c>
      <x:c r="C7" s="33">
        <x:v>22</x:v>
      </x:c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1">
        <x:f>SUM(C7:N7)</x:f>
        <x:v>0</x:v>
      </x:c>
    </x:row>
    <x:row r="8">
      <x:c r="B8" s="16" t="s">
        <x:v>21</x:v>
      </x:c>
      <x:c r="C8" s="32">
        <x:f t="shared" ref="C8:L8" si="0">C7-C6</x:f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/>
      <x:c r="N8" s="32"/>
      <x:c r="O8" s="31"/>
      <x:c r="P8" s="51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0"/>
    </x:row>
    <x:row r="10">
      <x:c r="B10" s="13" t="s">
        <x:v>17</x:v>
      </x:c>
      <x:c r="C10" s="56"/>
      <x:c r="D10" s="56"/>
      <x:c r="E10" s="56"/>
      <x:c r="F10" s="19"/>
      <x:c r="G10" s="56"/>
      <x:c r="H10" s="19"/>
      <x:c r="I10" s="56"/>
      <x:c r="J10" s="19"/>
      <x:c r="K10" s="56"/>
      <x:c r="L10" s="19"/>
      <x:c r="M10" s="56"/>
      <x:c r="N10" s="19"/>
      <x:c r="P10" s="46"/>
    </x:row>
    <x:row r="11">
      <x:c r="B11" s="8" t="s">
        <x:v>13</x:v>
      </x:c>
      <x:c r="C11" s="10">
        <x:v>22</x:v>
      </x:c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/>
      <x:c r="P11" s="52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2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2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2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7"/>
    </x:row>
    <x:row r="16">
      <x:c r="B16" s="6" t="s">
        <x:v>0</x:v>
      </x:c>
      <x:c r="C16" s="57"/>
      <x:c r="D16" s="57"/>
      <x:c r="E16" s="57"/>
      <x:c r="F16" s="22"/>
      <x:c r="G16" s="57"/>
      <x:c r="H16" s="22"/>
      <x:c r="I16" s="57"/>
      <x:c r="J16" s="22"/>
      <x:c r="K16" s="57"/>
      <x:c r="L16" s="22"/>
      <x:c r="M16" s="57"/>
      <x:c r="N16" s="22"/>
      <x:c r="P16" s="48"/>
    </x:row>
    <x:row r="17">
      <x:c r="B17" s="8" t="s">
        <x:v>6</x:v>
      </x:c>
      <x:c r="C17" s="9">
        <x:f>C11*Params!$C$6*(1-Params!$C$3)-Params!$C$4</x:f>
      </x:c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 t="shared" ref="C19:L19" si="1">SUM(C17:C18)</x:f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/>
      <x:c r="N19" s="25"/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8"/>
      <x:c r="D21" s="58"/>
      <x:c r="E21" s="58"/>
      <x:c r="F21" s="28"/>
      <x:c r="G21" s="58"/>
      <x:c r="H21" s="28"/>
      <x:c r="I21" s="58"/>
      <x:c r="J21" s="28"/>
      <x:c r="K21" s="58"/>
      <x:c r="L21" s="28"/>
      <x:c r="M21" s="58"/>
      <x:c r="N21" s="28"/>
      <x:c r="O21" s="4"/>
      <x:c r="P21" s="49"/>
    </x:row>
    <x:row r="22">
      <x:c r="B22" s="8" t="s">
        <x:v>7</x:v>
      </x:c>
      <x:c r="C22" s="9">
        <x:v>5603.31</x:v>
      </x:c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1079.41+1826.53</x:f>
      </x:c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59" t="s">
        <x:v>39</x:v>
      </x:c>
      <x:c r="C24" s="60"/>
      <x:c r="D24" s="60"/>
      <x:c r="E24" s="60"/>
      <x:c r="F24" s="60"/>
      <x:c r="G24" s="60"/>
      <x:c r="H24" s="60"/>
      <x:c r="I24" s="60"/>
      <x:c r="J24" s="60"/>
      <x:c r="K24" s="60"/>
      <x:c r="L24" s="60"/>
      <x:c r="M24" s="9"/>
      <x:c r="N24" s="60"/>
      <x:c r="O24" s="4"/>
      <x:c r="P24" s="39">
        <x:f>SUM(C24:N24)</x:f>
        <x:v>0</x:v>
      </x:c>
    </x:row>
    <x:row r="25">
      <x:c r="B25" s="7" t="s">
        <x:v>3</x:v>
      </x:c>
      <x:c r="C25" s="40">
        <x:f t="shared" ref="C25:L25" si="2">SUM(C22:C24)</x:f>
      </x:c>
      <x:c r="D25" s="40">
        <x:f t="shared" si="2"/>
        <x:v>0</x:v>
      </x:c>
      <x:c r="E25" s="40">
        <x:f t="shared" si="2"/>
        <x:v>0</x:v>
      </x:c>
      <x:c r="F25" s="40">
        <x:f t="shared" si="2"/>
        <x:v>0</x:v>
      </x:c>
      <x:c r="G25" s="40">
        <x:f t="shared" si="2"/>
        <x:v>0</x:v>
      </x:c>
      <x:c r="H25" s="40">
        <x:f t="shared" si="2"/>
        <x:v>0</x:v>
      </x:c>
      <x:c r="I25" s="40">
        <x:f t="shared" si="2"/>
        <x:v>0</x:v>
      </x:c>
      <x:c r="J25" s="40">
        <x:f t="shared" si="2"/>
        <x:v>0</x:v>
      </x:c>
      <x:c r="K25" s="40">
        <x:f t="shared" si="2"/>
        <x:v>0</x:v>
      </x:c>
      <x:c r="L25" s="40">
        <x:f t="shared" si="2"/>
        <x:v>0</x:v>
      </x:c>
      <x:c r="M25" s="40"/>
      <x:c r="N25" s="40"/>
      <x:c r="O25" s="4"/>
      <x:c r="P25" s="41">
        <x:f>SUM(C25:N25)</x:f>
        <x:v>0</x:v>
      </x:c>
    </x:row>
    <x:row r="27">
      <x:c r="B27" s="61" t="s">
        <x:v>40</x:v>
      </x:c>
      <x:c r="C27" s="61"/>
      <x:c r="D27" s="61"/>
      <x:c r="E27" s="61"/>
      <x:c r="F27" s="61"/>
      <x:c r="G27" s="61"/>
      <x:c r="H27" s="61"/>
      <x:c r="I27" s="61"/>
      <x:c r="J27" s="61"/>
      <x:c r="K27" s="61"/>
      <x:c r="L27" s="61"/>
      <x:c r="M27" s="61"/>
      <x:c r="N27" s="61"/>
      <x:c r="P27" s="63">
        <x:f>SUM(C27:N27)</x:f>
        <x:v>0</x:v>
      </x:c>
    </x:row>
    <x:row r="29">
      <x:c r="B29" s="61" t="s">
        <x:v>41</x:v>
      </x:c>
      <x:c r="C29" s="61"/>
      <x:c r="D29" s="61"/>
      <x:c r="E29" s="61"/>
      <x:c r="F29" s="61"/>
      <x:c r="G29" s="61"/>
      <x:c r="H29" s="61"/>
      <x:c r="I29" s="61"/>
      <x:c r="J29" s="61"/>
      <x:c r="K29" s="61"/>
      <x:c r="L29" s="61"/>
      <x:c r="M29" s="61"/>
      <x:c r="N29" s="63"/>
      <x:c r="P29" s="63">
        <x:f>SUM(C29:N29)</x:f>
        <x:v>0</x:v>
      </x:c>
    </x:row>
    <x:row r="31">
      <x:c r="B31" s="42" t="s">
        <x:v>25</x:v>
      </x:c>
      <x:c r="C31" s="43">
        <x:f t="shared" ref="C31:L31" si="3">C19-C25</x:f>
      </x:c>
      <x:c r="D31" s="43">
        <x:f t="shared" si="3"/>
        <x:v>0</x:v>
      </x:c>
      <x:c r="E31" s="43">
        <x:f t="shared" si="3"/>
        <x:v>0</x:v>
      </x:c>
      <x:c r="F31" s="43">
        <x:f t="shared" si="3"/>
        <x:v>0</x:v>
      </x:c>
      <x:c r="G31" s="43">
        <x:f t="shared" si="3"/>
        <x:v>0</x:v>
      </x:c>
      <x:c r="H31" s="43">
        <x:f t="shared" si="3"/>
        <x:v>0</x:v>
      </x:c>
      <x:c r="I31" s="43">
        <x:f t="shared" si="3"/>
        <x:v>0</x:v>
      </x:c>
      <x:c r="J31" s="43">
        <x:f t="shared" si="3"/>
        <x:v>0</x:v>
      </x:c>
      <x:c r="K31" s="43">
        <x:f t="shared" si="3"/>
        <x:v>0</x:v>
      </x:c>
      <x:c r="L31" s="43">
        <x:f t="shared" si="3"/>
        <x:v>0</x:v>
      </x:c>
      <x:c r="M31" s="43"/>
      <x:c r="N31" s="43"/>
      <x:c r="P31" s="53">
        <x:f>SUM(C31:O31)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22</x:v>
      </x:c>
      <x:c r="C2" s="67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490</x:v>
      </x:c>
    </x:row>
    <x:row r="6" spans="2:3" ht="25.9" customHeight="1" x14ac:dyDescent="0.45">
      <x:c r="B6" s="29" t="s">
        <x:v>42</x:v>
      </x:c>
      <x:c r="C6" s="29">
        <x:v>525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23</x:v>
      </x:c>
      <x:c r="C2" s="68"/>
    </x:row>
    <x:row r="3" spans="2:3" ht="16.899999999999999" customHeight="1" x14ac:dyDescent="0.45">
      <x:c r="B3" s="34" t="s">
        <x:v>24</x:v>
      </x:c>
      <x:c r="C3" s="35">
        <x:f>'2022'!P31+'2023'!P31</x:f>
        <x:v>-212.02000000000226</x:v>
      </x:c>
    </x:row>
    <x:row r="4" spans="2:3" ht="16.899999999999999" customHeight="1" x14ac:dyDescent="0.45">
      <x:c r="B4" s="34" t="s">
        <x:v>26</x:v>
      </x:c>
      <x:c r="C4" s="36">
        <x:f>SUM('2022'!P12)+('2023'!P12)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2023-02-03T14:09:59Z</dcterms:modified>
</cp:coreProperties>
</file>