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0AEF419D-18B0-4664-B634-EDD5F6846DD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externalReferences>
    <x:externalReference r:id="rId5"/>
  </x:externalReference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'2022'!$B$33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'2022'!$B$32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'2022'!$B$30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'2022'!$B$26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P28" i="12" l="1"/>
  <x:c r="C26"/>
  <x:c r="D26"/>
  <x:c r="E26"/>
  <x:c r="F26"/>
  <x:c r="G26"/>
  <x:c r="G30" s="1"/>
  <x:c r="H26"/>
  <x:c r="I26"/>
  <x:c r="J26"/>
  <x:c r="J30" s="1"/>
  <x:c r="K26"/>
  <x:c r="L26"/>
  <x:c r="N23"/>
  <x:c r="N26" s="1"/>
  <x:c r="M23"/>
  <x:c r="M26" s="1"/>
  <x:c r="N17"/>
  <x:c r="N19" s="1"/>
  <x:c r="M17"/>
  <x:c r="M19" s="1"/>
  <x:c r="L19"/>
  <x:c r="P25" i="14"/>
  <x:c r="D26"/>
  <x:c r="E26"/>
  <x:c r="F26"/>
  <x:c r="G26"/>
  <x:c r="H26"/>
  <x:c r="I26"/>
  <x:c r="J26"/>
  <x:c r="K26"/>
  <x:c r="L26"/>
  <x:c r="M26"/>
  <x:c r="N26"/>
  <x:c r="P31"/>
  <x:c r="P30"/>
  <x:c r="P24"/>
  <x:c r="P22"/>
  <x:c r="L19"/>
  <x:c r="K19"/>
  <x:c r="J19"/>
  <x:c r="I19"/>
  <x:c r="H19"/>
  <x:c r="G19"/>
  <x:c r="F19"/>
  <x:c r="E19"/>
  <x:c r="D19"/>
  <x:c r="P18"/>
  <x:c r="N19"/>
  <x:c r="M19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33" i="12"/>
  <x:c r="P32"/>
  <x:c r="P24"/>
  <x:c r="P22"/>
  <x:c r="K19"/>
  <x:c r="J19"/>
  <x:c r="I19"/>
  <x:c r="H19"/>
  <x:c r="G19"/>
  <x:c r="F19"/>
  <x:c r="E19"/>
  <x:c r="D19"/>
  <x:c r="C19"/>
  <x:c r="P18"/>
  <x:c r="P14"/>
  <x:c r="P13"/>
  <x:c r="P12"/>
  <x:c r="C4" i="13" s="1"/>
  <x:c r="P11" i="12"/>
  <x:c r="N8"/>
  <x:c r="M8"/>
  <x:c r="L8"/>
  <x:c r="K8"/>
  <x:c r="J8"/>
  <x:c r="I8"/>
  <x:c r="H8"/>
  <x:c r="G8"/>
  <x:c r="F8"/>
  <x:c r="E8"/>
  <x:c r="D8"/>
  <x:c r="C8"/>
  <x:c r="P7"/>
  <x:c r="P6"/>
  <x:c r="F30" l="1"/>
  <x:c r="K30"/>
  <x:c r="E30"/>
  <x:c r="L30"/>
  <x:c r="N30"/>
  <x:c r="P19"/>
  <x:c r="P26"/>
  <x:c r="C30"/>
  <x:c r="P8"/>
  <x:c r="H30"/>
  <x:c r="I30"/>
  <x:c r="E28" i="14"/>
  <x:c r="P8"/>
  <x:c r="H28"/>
  <x:c r="K28"/>
  <x:c r="D28"/>
  <x:c r="L28"/>
  <x:c r="J28"/>
  <x:c r="F28"/>
  <x:c r="G28"/>
  <x:c r="I28"/>
  <x:c r="M28"/>
  <x:c r="N28"/>
  <x:c r="M30" i="12"/>
  <x:c r="P17"/>
  <x:c r="D30"/>
  <x:c r="P23"/>
  <x:c r="P30" l="1"/>
  <x:c r="C19" i="14" l="1"/>
  <x:c r="P17"/>
  <x:c r="C26"/>
  <x:c r="P26" s="1"/>
  <x:c r="P23"/>
  <x:c r="C28" l="1"/>
  <x:c r="P28" s="1"/>
  <x:c r="C3" i="13" s="1"/>
  <x:c r="P19" i="14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N28" authorId="0" shapeId="0" xr:uid="{DBA33A12-2E7A-4B98-9D46-ED8F285CB3FE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Salaire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5" authorId="0" shapeId="0" xr:uid="{AC3C1818-4F6C-40AD-B967-29B74CA2FF9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Rembousement Facture Formation à déduire de la cagnotte
</t>
        </r>
      </text>
    </comment>
  </commentList>
</comments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<sst xmlns="http://schemas.openxmlformats.org/spreadsheetml/2006/main" count="82" uniqueCount="45">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</sst>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charset val="1"/>
    </x:font>
    <x:font>
      <x:sz val="11"/>
      <x:color indexed="81"/>
      <x:name val="Tahoma"/>
      <x:charset val="1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ghskillTools\Data\Suivi\2023\01\Normal\Suivi%20Hazem%20BENAMOR.xlsx" TargetMode="External"/><Relationship Id="rId1" Type="http://schemas.openxmlformats.org/officeDocument/2006/relationships/externalLinkPath" Target="file:///C:\HighskillTools\Data\Suivi\2023\01\Normal\Suivi%20Hazem%20BENAM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3"/>
      <sheetName val="Params"/>
      <sheetName val="Synthése"/>
    </sheetNames>
    <sheetDataSet>
      <sheetData sheetId="0"/>
      <sheetData sheetId="1"/>
      <sheetData sheetId="2">
        <row r="3">
          <cell r="C3">
            <v>0.08</v>
          </cell>
        </row>
        <row r="4">
          <cell r="C4">
            <v>75</v>
          </cell>
        </row>
        <row r="5">
          <cell r="C5">
            <v>570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1" workbookViewId="0">
      <x:selection activeCell="M32" sqref="M32:N33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f>M11*[1]Params!$C$5*(1-[1]Params!$C$3)-[1]Params!$C$4</x:f>
        <x:v>10413</x:v>
      </x:c>
      <x:c r="N17" s="10">
        <x:f>N11*[1]Params!$C$5*(1-[1]Params!$C$3)-[1]Params!$C$4</x:f>
        <x:v>11461.800000000001</x:v>
      </x:c>
      <x:c r="O17" s="4"/>
      <x:c r="P17" s="41">
        <x:f>SUM(C17:N17)</x:f>
        <x:v>21874.800000000003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45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70">
        <x:v>2000</x:v>
      </x:c>
      <x:c r="N25" s="56"/>
      <x:c r="O25" s="4"/>
      <x:c r="P25" s="43"/>
    </x:row>
    <x:row r="26" spans="2:16" x14ac:dyDescent="0.45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 t="shared" ref="M26" si="12"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71" t="s">
        <x:v>42</x:v>
      </x:c>
      <x:c r="C28" s="72"/>
      <x:c r="D28" s="72"/>
      <x:c r="E28" s="72"/>
      <x:c r="F28" s="72"/>
      <x:c r="G28" s="72"/>
      <x:c r="H28" s="72"/>
      <x:c r="I28" s="72"/>
      <x:c r="J28" s="72"/>
      <x:c r="K28" s="72"/>
      <x:c r="L28" s="72"/>
      <x:c r="M28" s="72"/>
      <x:c r="N28" s="72">
        <x:v>500</x:v>
      </x:c>
      <x:c r="P28" s="73">
        <x:f>SUM(C28:N28)</x:f>
        <x:v>500</x:v>
      </x:c>
    </x:row>
    <x:row r="29" spans="2:16" x14ac:dyDescent="0.45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45">
      <x:c r="B30" s="46" t="s">
        <x:v>36</x:v>
      </x:c>
      <x:c r="C30" s="47">
        <x:f t="shared" ref="C30:N30" si="13">C19-C26</x:f>
        <x:v>0</x:v>
      </x:c>
      <x:c r="D30" s="47">
        <x:f t="shared" si="13"/>
        <x:v>0</x:v>
      </x:c>
      <x:c r="E30" s="47">
        <x:f t="shared" si="13"/>
        <x:v>0</x:v>
      </x:c>
      <x:c r="F30" s="47">
        <x:f t="shared" si="13"/>
        <x:v>0</x:v>
      </x:c>
      <x:c r="G30" s="47">
        <x:f t="shared" si="13"/>
        <x:v>0</x:v>
      </x:c>
      <x:c r="H30" s="47">
        <x:f t="shared" si="13"/>
        <x:v>0</x:v>
      </x:c>
      <x:c r="I30" s="47">
        <x:f t="shared" si="13"/>
        <x:v>0</x:v>
      </x:c>
      <x:c r="J30" s="47">
        <x:f t="shared" si="13"/>
        <x:v>0</x:v>
      </x:c>
      <x:c r="K30" s="47">
        <x:f t="shared" si="13"/>
        <x:v>0</x:v>
      </x:c>
      <x:c r="L30" s="47">
        <x:f t="shared" si="13"/>
        <x:v>0</x:v>
      </x:c>
      <x:c r="M30" s="47">
        <x:f t="shared" si="13"/>
        <x:v>-1486.4300000000003</x:v>
      </x:c>
      <x:c r="N30" s="47">
        <x:f t="shared" si="13"/>
        <x:v>2015.5100000000002</x:v>
      </x:c>
      <x:c r="P30" s="60">
        <x:f>SUM(C30:O30)</x:f>
        <x:v>529.07999999999993</x:v>
      </x:c>
    </x:row>
    <x:row r="32" spans="2:16" x14ac:dyDescent="0.45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45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E34" sqref="E3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>
        <x:v>0.5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5765.14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1250.13+2318.04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592.03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43</x:v>
      </x:c>
      <x:c r="C25" s="10">
        <x:v>781.25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781.25</x:v>
      </x:c>
    </x:row>
    <x:row r="26">
      <x:c r="B26" s="8" t="s">
        <x:v>3</x:v>
      </x:c>
      <x:c r="C26" s="44">
        <x:f>SUM(C22:C25)</x:f>
        <x:v>781.25</x:v>
      </x:c>
      <x:c r="D26" s="44">
        <x:f t="shared" ref="D26:N26" si="2">SUM(D22:D25)</x:f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0</x:v>
      </x:c>
      <x:c r="N26" s="44">
        <x:f t="shared" si="2"/>
        <x:v>0</x:v>
      </x:c>
      <x:c r="O26" s="4"/>
      <x:c r="P26" s="61">
        <x:f>SUM(C26:N26)</x:f>
        <x:v>781.25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 t="shared" ref="C28:N28" si="3">C19-C26</x:f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0</x:v>
      </x:c>
      <x:c r="K28" s="47">
        <x:f t="shared" si="3"/>
        <x:v>0</x:v>
      </x:c>
      <x:c r="L28" s="47">
        <x:f t="shared" si="3"/>
        <x:v>0</x:v>
      </x:c>
      <x:c r="M28" s="47">
        <x:f t="shared" si="3"/>
        <x:v>0</x:v>
      </x:c>
      <x:c r="N28" s="47">
        <x:f t="shared" si="3"/>
        <x:v>0</x:v>
      </x:c>
      <x:c r="P28" s="60">
        <x:f>SUM(C28:O28)</x:f>
        <x:v>-781.25</x:v>
      </x:c>
    </x:row>
    <x:row r="30">
      <x:c r="B30" s="63" t="s">
        <x:v>37</x:v>
      </x:c>
      <x:c r="C30" s="54">
        <x:v>1386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  <x:row r="31">
      <x:c r="B31" s="63" t="s">
        <x:v>38</x:v>
      </x:c>
      <x:c r="C31" s="54">
        <x:v>592.03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44</x:v>
      </x:c>
      <x:c r="C5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SUM('2022'!P30,'2023'!P28)</x:f>
        <x:v>-252.17000000000007</x:v>
      </x:c>
    </x:row>
    <x:row r="4" spans="2:3" ht="16.899999999999999" customHeight="1" x14ac:dyDescent="0.45">
      <x:c r="B4" s="38" t="s">
        <x:v>39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2023-02-03T14:09:41Z</dcterms:modified>
</cp:coreProperties>
</file>