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2\12\Normal\"/>
    </mc:Choice>
  </mc:AlternateContent>
  <xr:revisionPtr revIDLastSave="0" documentId="13_ncr:1_{B7A18347-4EA0-4D53-B12D-2604CFCCEB8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4" r:id="rId1"/>
    <sheet name="Params" sheetId="10" r:id="rId2"/>
    <sheet name="Synthése" sheetId="13" r:id="rId3"/>
  </sheets>
  <definedNames>
    <definedName name="AOUT" localSheetId="0">'2022'!$J$3</definedName>
    <definedName name="AOUT">#REF!</definedName>
    <definedName name="AVANCE_SUR_SALAIRE" localSheetId="0">'2022'!#REF!</definedName>
    <definedName name="AVANCE_SUR_SALAIRE">#REF!</definedName>
    <definedName name="AVRIL" localSheetId="0">'2022'!$F$3</definedName>
    <definedName name="AVRIL">#REF!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 localSheetId="0">'2022'!$D$3</definedName>
    <definedName name="FEVRIER">#REF!</definedName>
    <definedName name="JANVIER" localSheetId="0">'2022'!$C$3</definedName>
    <definedName name="JANVIER">#REF!</definedName>
    <definedName name="JUILLET" localSheetId="0">'2022'!$I$3</definedName>
    <definedName name="JUILLET">#REF!</definedName>
    <definedName name="JUIN" localSheetId="0">'2022'!$H$3</definedName>
    <definedName name="JUIN">#REF!</definedName>
    <definedName name="MAI" localSheetId="0">'2022'!$G$3</definedName>
    <definedName name="MAI">#REF!</definedName>
    <definedName name="MARS" localSheetId="0">'2022'!$E$3</definedName>
    <definedName name="MARS">#REF!</definedName>
    <definedName name="MOIS" localSheetId="0">'2022'!$B$3</definedName>
    <definedName name="MOIS">#REF!</definedName>
    <definedName name="NOVEMBRE" localSheetId="0">'2022'!$M$3</definedName>
    <definedName name="NOVEMBRE">#REF!</definedName>
    <definedName name="OCTOBRE" localSheetId="0">'2022'!$L$3</definedName>
    <definedName name="OCTOBRE">#REF!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 localSheetId="0">'2022'!$K$3</definedName>
    <definedName name="SEPTEMBRE">#REF!</definedName>
    <definedName name="SOLDE" localSheetId="0">'2022'!$B$26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6" i="14" l="1"/>
  <c r="J26" i="14"/>
  <c r="H26" i="14"/>
  <c r="C26" i="14"/>
  <c r="N24" i="14"/>
  <c r="M24" i="14"/>
  <c r="K24" i="14"/>
  <c r="J24" i="14"/>
  <c r="I24" i="14"/>
  <c r="H24" i="14"/>
  <c r="G24" i="14"/>
  <c r="F24" i="14"/>
  <c r="E24" i="14"/>
  <c r="P24" i="14" s="1"/>
  <c r="D24" i="14"/>
  <c r="C24" i="14"/>
  <c r="N23" i="14"/>
  <c r="M23" i="14"/>
  <c r="L23" i="14"/>
  <c r="L24" i="14" s="1"/>
  <c r="P22" i="14"/>
  <c r="L19" i="14"/>
  <c r="L26" i="14" s="1"/>
  <c r="K19" i="14"/>
  <c r="J19" i="14"/>
  <c r="I19" i="14"/>
  <c r="I26" i="14" s="1"/>
  <c r="H19" i="14"/>
  <c r="G19" i="14"/>
  <c r="G26" i="14" s="1"/>
  <c r="F19" i="14"/>
  <c r="F26" i="14" s="1"/>
  <c r="E19" i="14"/>
  <c r="E26" i="14" s="1"/>
  <c r="D19" i="14"/>
  <c r="D26" i="14" s="1"/>
  <c r="C19" i="14"/>
  <c r="N17" i="14"/>
  <c r="N19" i="14" s="1"/>
  <c r="N26" i="14" s="1"/>
  <c r="M17" i="14"/>
  <c r="M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M26" i="14" l="1"/>
  <c r="P26" i="14" s="1"/>
  <c r="C3" i="13" s="1"/>
  <c r="P19" i="14"/>
  <c r="P23" i="14"/>
  <c r="P17" i="14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<sst xmlns="http://schemas.openxmlformats.org/spreadsheetml/2006/main" count="40" uniqueCount="39">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</sst>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6"/>
  <sheetViews>
    <sheetView tabSelected="1" workbookViewId="0">
      <selection activeCell="L17" sqref="L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1" t="s">
        <v>9</v>
      </c>
    </row>
    <row r="2" spans="2:16" x14ac:dyDescent="0.45">
      <c r="B2" s="6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8168.2000000000007</v>
      </c>
      <c r="N17" s="9">
        <f>N11*Params!$C$5*(1-Params!$C$3)-Params!$C$4</f>
        <v>11259.4</v>
      </c>
      <c r="O17" s="4"/>
      <c r="P17" s="37">
        <f>SUM(C17:N17)</f>
        <v>19427.599999999999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521.75</v>
      </c>
      <c r="M24" s="40">
        <f t="shared" si="2"/>
        <v>9724.119999999999</v>
      </c>
      <c r="N24" s="40">
        <f t="shared" si="2"/>
        <v>9732.01</v>
      </c>
      <c r="O24" s="4"/>
      <c r="P24" s="41">
        <f>SUM(C24:N24)</f>
        <v>19977.879999999997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-521.75</v>
      </c>
      <c r="M26" s="44">
        <f t="shared" si="3"/>
        <v>-1555.9199999999983</v>
      </c>
      <c r="N26" s="44">
        <f t="shared" si="3"/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I12" sqref="I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3" t="s">
        <v>22</v>
      </c>
      <c r="C2" s="64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560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F7" sqref="F7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5" t="s">
        <v>23</v>
      </c>
      <c r="C2" s="65"/>
    </row>
    <row r="3" spans="2:3" ht="16.899999999999999" customHeight="1" x14ac:dyDescent="0.45">
      <c r="B3" s="34" t="s">
        <v>24</v>
      </c>
      <c r="C3" s="35">
        <f>'2022'!P26</f>
        <v>-550.27999999999884</v>
      </c>
    </row>
    <row r="4" spans="2:3" ht="16.899999999999999" customHeight="1" x14ac:dyDescent="0.45">
      <c r="B4" s="34" t="s">
        <v>26</v>
      </c>
      <c r="C4" s="36">
        <f>SUM('2022'!P12)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2022</vt:lpstr>
      <vt:lpstr>Params</vt:lpstr>
      <vt:lpstr>Synthése</vt:lpstr>
      <vt:lpstr>'2022'!AOUT</vt:lpstr>
      <vt:lpstr>'2022'!AVRIL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'2022'!FEVRIER</vt:lpstr>
      <vt:lpstr>'2022'!JANVIER</vt:lpstr>
      <vt:lpstr>'2022'!JUILLET</vt:lpstr>
      <vt:lpstr>'2022'!JUIN</vt:lpstr>
      <vt:lpstr>'2022'!MAI</vt:lpstr>
      <vt:lpstr>'2022'!MARS</vt:lpstr>
      <vt:lpstr>'2022'!MOIS</vt:lpstr>
      <vt:lpstr>'2022'!NOVEMBRE</vt:lpstr>
      <vt:lpstr>'2022'!OCTOBRE</vt:lpstr>
      <vt:lpstr>'2022'!REPAS</vt:lpstr>
      <vt:lpstr>'2022'!REPAS_ACQUIS</vt:lpstr>
      <vt:lpstr>'2022'!REPAS_PRIS</vt:lpstr>
      <vt:lpstr>'2022'!REPAS_SOLDE</vt:lpstr>
      <vt:lpstr>'2022'!SEPTEMBRE</vt:lpstr>
      <vt:lpstr>'2022'!SOLDE</vt:lpstr>
      <vt:lpstr>'2022'!SORTIES</vt:lpstr>
      <vt:lpstr>'2022'!SORTIES_CHARGES_SOCIALES_PATRONALES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2022-12-27T15:35:06Z</dcterms:modified>
</cp:coreProperties>
</file>