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5\02\Normal\"/>
    </mc:Choice>
  </mc:AlternateContent>
  <xr:revisionPtr revIDLastSave="0" documentId="13_ncr:1_{80250171-32A1-4741-867F-0DD622929EB9}" xr6:coauthVersionLast="47" xr6:coauthVersionMax="47" xr10:uidLastSave="{00000000-0000-0000-0000-000000000000}"/>
  <x:bookViews>
    <x:workbookView xWindow="-108" yWindow="-108" windowWidth="23256" windowHeight="14856"/>
  </x:bookViews>
  <x:sheets>
    <x:sheet name="2025" sheetId="15" r:id="rId1"/>
    <x:sheet name="Params" sheetId="10" r:id="rId2"/>
    <x:sheet name="Synthése" sheetId="13" r:id="rId3"/>
  </x:sheets>
  <x:definedNames>
    <x:definedName name="AOUT" localSheetId="0">'2025'!$J$3</x:definedName>
    <x:definedName name="AOUT">#REF!</x:definedName>
    <x:definedName name="AVANCE_SUR_SALAIRE" localSheetId="0">'2025'!#REF!</x:definedName>
    <x:definedName name="AVANCE_SUR_SALAIRE">#REF!</x:definedName>
    <x:definedName name="AVRIL" localSheetId="0">'2025'!$F$3</x:definedName>
    <x:definedName name="AVRIL">#REF!</x:definedName>
    <x:definedName name="CRA" localSheetId="0">'2025'!$B$10</x:definedName>
    <x:definedName name="CRA">#REF!</x:definedName>
    <x:definedName name="CRA_ASTREINTE" localSheetId="0">'2025'!$B$14</x:definedName>
    <x:definedName name="CRA_ASTREINTE">#REF!</x:definedName>
    <x:definedName name="CRA_CP" localSheetId="0">'2025'!$B$12</x:definedName>
    <x:definedName name="CRA_CP">#REF!</x:definedName>
    <x:definedName name="CRA_PRODUCTION" localSheetId="0">'2025'!$B$11</x:definedName>
    <x:definedName name="CRA_PRODUCTION">#REF!</x:definedName>
    <x:definedName name="CRA_SANS_SOLDE" localSheetId="0">'2025'!$B$13</x:definedName>
    <x:definedName name="CRA_SANS_SOLDE">#REF!</x:definedName>
    <x:definedName name="DECEMBRE" localSheetId="0">'2025'!$N$3</x:definedName>
    <x:definedName name="DECEMBRE">#REF!</x:definedName>
    <x:definedName name="ENTREES" localSheetId="0">'2025'!$B$16</x:definedName>
    <x:definedName name="ENTREES">#REF!</x:definedName>
    <x:definedName name="ENTREES_ASTREINTE" localSheetId="0">'2025'!$B$18</x:definedName>
    <x:definedName name="ENTREES_ASTREINTE">#REF!</x:definedName>
    <x:definedName name="ENTREES_FACTURE" localSheetId="0">'2025'!$B$17</x:definedName>
    <x:definedName name="ENTREES_FACTURE">#REF!</x:definedName>
    <x:definedName name="FEVRIER" localSheetId="0">'2025'!$D$3</x:definedName>
    <x:definedName name="FEVRIER">#REF!</x:definedName>
    <x:definedName name="JANVIER" localSheetId="0">'2025'!$C$3</x:definedName>
    <x:definedName name="JANVIER">#REF!</x:definedName>
    <x:definedName name="JUILLET" localSheetId="0">'2025'!$I$3</x:definedName>
    <x:definedName name="JUILLET">#REF!</x:definedName>
    <x:definedName name="JUIN" localSheetId="0">'2025'!$H$3</x:definedName>
    <x:definedName name="JUIN">#REF!</x:definedName>
    <x:definedName name="MAI" localSheetId="0">'2025'!$G$3</x:definedName>
    <x:definedName name="MAI">#REF!</x:definedName>
    <x:definedName name="MARS" localSheetId="0">'2025'!$E$3</x:definedName>
    <x:definedName name="MARS">#REF!</x:definedName>
    <x:definedName name="MOIS" localSheetId="0">'2025'!$B$3</x:definedName>
    <x:definedName name="MOIS">#REF!</x:definedName>
    <x:definedName name="NOVEMBRE" localSheetId="0">'2025'!$M$3</x:definedName>
    <x:definedName name="NOVEMBRE">#REF!</x:definedName>
    <x:definedName name="OCTOBRE" localSheetId="0">'2025'!$L$3</x:definedName>
    <x:definedName name="OCTOBRE">#REF!</x:definedName>
    <x:definedName name="REPAS" localSheetId="0">'2025'!$B$5</x:definedName>
    <x:definedName name="REPAS">#REF!</x:definedName>
    <x:definedName name="REPAS_ACQUIS" localSheetId="0">'2025'!$B$7</x:definedName>
    <x:definedName name="REPAS_ACQUIS">#REF!</x:definedName>
    <x:definedName name="REPAS_PRIS" localSheetId="0">'2025'!$B$6</x:definedName>
    <x:definedName name="REPAS_PRIS">#REF!</x:definedName>
    <x:definedName name="REPAS_SOLDE" localSheetId="0">'2025'!$B$8</x:definedName>
    <x:definedName name="REPAS_SOLDE">#REF!</x:definedName>
    <x:definedName name="SEPTEMBRE" localSheetId="0">'2025'!$K$3</x:definedName>
    <x:definedName name="SEPTEMBRE">#REF!</x:definedName>
    <x:definedName name="SOLDE" localSheetId="0">'2025'!$B$26</x:definedName>
    <x:definedName name="SORTIES" localSheetId="0">'2025'!$B$21</x:definedName>
    <x:definedName name="SORTIES">#REF!</x:definedName>
    <x:definedName name="SORTIES_ABONDEMENT" localSheetId="0">'2025'!#REF!</x:definedName>
    <x:definedName name="SORTIES_ABONDEMENT">#REF!</x:definedName>
    <x:definedName name="SORTIES_CHARGES_SOCIALES_PATRONALES" localSheetId="0">'2025'!$B$23</x:definedName>
    <x:definedName name="SORTIES_CHARGES_SOCIALES_PATRONALES">#REF!</x:definedName>
    <x:definedName name="SORTIES_FRAIS_PEE_AMUNDI" localSheetId="0">'2025'!#REF!</x:definedName>
    <x:definedName name="SORTIES_FRAIS_PEE_AMUNDI">#REF!</x:definedName>
    <x:definedName name="SORTIES_INTERESSEMENT" localSheetId="0">'2025'!#REF!</x:definedName>
    <x:definedName name="SORTIES_INTERESSEMENT">#REF!</x:definedName>
    <x:definedName name="SORTIES_SALAIRE_NET" localSheetId="0">'2025'!$B$22</x:definedName>
    <x:definedName name="SORTIES_SALAIRE_NET">#REF!</x:definedName>
    <x:definedName name="TOTAL" localSheetId="0">'2025'!$P$3</x:definedName>
    <x:definedName name="TOTAL">#REF!</x:definedName>
    <x:definedName name="TOTAL_ENTREES" localSheetId="0">'2025'!$B$19</x:definedName>
    <x:definedName name="TOTAL_ENTREES">#REF!</x:definedName>
    <x:definedName name="TOTAL_SORTIES" localSheetId="0">'2025'!$B$24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<sst xmlns="http://schemas.openxmlformats.org/spreadsheetml/2006/main" count="41" uniqueCount="40">
  <si>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</si>
  <si>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</si>
  <si>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</si>
  <si>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</si>
  <si>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</si>
  <si>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</si>
  <si>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</si>
  <si>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</si>
  <si>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</si>
  <si>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</si>
  <si>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</si>
  <si>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</si>
  <si>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</si>
  <si>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</si>
  <si>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</si>
  <si>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</si>
  <si>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</si>
  <si>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</si>
  <si>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</si>
  <si>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</si>
  <si>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</si>
  <si>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</si>
  <si>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</si>
  <si>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</si>
  <si>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</si>
  <si>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</si>
  <si>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</si>
  <si>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</si>
  <si>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</si>
  <si>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</si>
  <si>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</si>
  <si>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</si>
  <si>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</si>
  <si>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</si>
  <si>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</si>
  <si>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</si>
  <si>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</si>
  <si>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</si>
  <si>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2025)</t>
  </si>
  <si>
    <t>Solde Congé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</si>
</sst>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6"/>
  <x:sheetViews>
    <x:sheetView tabSelected="1" workbookViewId="0">
      <x:selection activeCell="D24" sqref="D24"/>
    </x:sheetView>
  </x:sheetViews>
  <x:sheetFormatPr baseColWidth="10" defaultRowHeight="14.6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/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38</x:v>
      </x:c>
    </x:row>
    <x:row r="7">
      <x:c r="B7" s="8" t="s">
        <x:v>20</x:v>
      </x:c>
      <x:c r="C7" s="33">
        <x:v>22</x:v>
      </x:c>
      <x:c r="D7" s="33">
        <x:v>20</x:v>
      </x:c>
      <x:c r="E7" s="33">
        <x:v>20</x:v>
      </x:c>
      <x:c r="F7" s="33"/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42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4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>
        <x:v>20</x:v>
      </x:c>
      <x:c r="E11" s="10">
        <x:v>20.5</x:v>
      </x:c>
      <x:c r="F11" s="10"/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42</x:v>
      </x:c>
    </x:row>
    <x:row r="12">
      <x:c r="B12" s="8" t="s">
        <x:v>15</x:v>
      </x:c>
      <x:c r="C12" s="11"/>
      <x:c r="D12" s="11"/>
      <x:c r="E12" s="11">
        <x:v>0.5</x:v>
      </x:c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10449.800000000001</x:v>
      </x:c>
      <x:c r="D17" s="9">
        <x:f>D11*Params!$C$5*(1-Params!$C$3)-Params!$C$4</x:f>
        <x:v>9493</x:v>
      </x:c>
      <x:c r="E17" s="9">
        <x:f>E11*Params!$C$5*(1-Params!$C$3)-Params!$C$4</x:f>
      </x:c>
      <x:c r="F17" s="9"/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19942.800000000003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19942.800000000003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6028.41</x:v>
      </x:c>
      <x:c r="D22" s="9">
        <x:v>6027.26</x:v>
      </x:c>
      <x:c r="E22" s="9">
        <x:v>6027.26</x:v>
      </x:c>
      <x:c r="F22" s="9"/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12055.67</x:v>
      </x:c>
    </x:row>
    <x:row r="23">
      <x:c r="B23" s="8" t="s">
        <x:v>8</x:v>
      </x:c>
      <x:c r="C23" s="9">
        <x:f>1155.35+2315.02</x:f>
        <x:v>3470.37</x:v>
      </x:c>
      <x:c r="D23" s="9">
        <x:f>1156.5+2315.6</x:f>
        <x:v>3472.1</x:v>
      </x:c>
      <x:c r="E23" s="9">
        <x:f>1156.5+2315.6</x:f>
      </x:c>
      <x:c r="F23" s="9"/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6942.469999999999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18998.14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SUM(C26:O26)</x:f>
        <x:v>944.6600000000017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2" t="s">
        <x:v>22</x:v>
      </x:c>
      <x:c r="C2" s="63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520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4" t="s">
        <x:v>23</x:v>
      </x:c>
      <x:c r="C2" s="64"/>
    </x:row>
    <x:row r="3" spans="2:3" ht="16.95" customHeight="1" x14ac:dyDescent="0.3">
      <x:c r="B3" s="34" t="s">
        <x:v>24</x:v>
      </x:c>
      <x:c r="C3" s="35">
        <x:f>'2025'!P26</x:f>
        <x:v>944.66000000000167</x:v>
      </x:c>
    </x:row>
    <x:row r="4" spans="2:3" ht="16.95" customHeight="1" x14ac:dyDescent="0.3">
      <x:c r="B4" s="34" t="s">
        <x:v>26</x:v>
      </x:c>
      <x:c r="C4" s="36">
        <x:f>SUM('2025'!P12)</x:f>
        <x:v>0</x:v>
      </x:c>
    </x:row>
    <x:row r="5" spans="2:3" x14ac:dyDescent="0.3">
      <x:c r="B5" t="s">
        <x:v>39</x:v>
      </x:c>
      <x:c r="C5">
        <x:f>(2.08*2)-C4</x:f>
        <x:v>4.16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'2025'!JANVIER</vt:lpstr>
      <vt:lpstr>'2025'!JUILLET</vt:lpstr>
      <vt:lpstr>'2025'!JUIN</vt:lpstr>
      <vt:lpstr>'2025'!MAI</vt:lpstr>
      <vt:lpstr>'2025'!MARS</vt:lpstr>
      <vt:lpstr>'2025'!MOIS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2025-04-04T15:11:43Z</dcterms:modified>
</cp:coreProperties>
</file>